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2" activeTab="0"/>
  </bookViews>
  <sheets>
    <sheet name="Výsledková  noc" sheetId="1" r:id="rId1"/>
    <sheet name="Startovka" sheetId="2" r:id="rId2"/>
  </sheets>
  <definedNames>
    <definedName name="_xlnm.Print_Area" localSheetId="0">'Výsledková  noc'!$A$1:$AM$37</definedName>
  </definedNames>
  <calcPr fullCalcOnLoad="1"/>
</workbook>
</file>

<file path=xl/sharedStrings.xml><?xml version="1.0" encoding="utf-8"?>
<sst xmlns="http://schemas.openxmlformats.org/spreadsheetml/2006/main" count="420" uniqueCount="47">
  <si>
    <t>Start.číslo</t>
  </si>
  <si>
    <t>Družstvo</t>
  </si>
  <si>
    <t>Půda</t>
  </si>
  <si>
    <t>Značky</t>
  </si>
  <si>
    <t>Útok do kopce</t>
  </si>
  <si>
    <t>První pomoc</t>
  </si>
  <si>
    <t>Kalamita</t>
  </si>
  <si>
    <t>Nouzové zásobování</t>
  </si>
  <si>
    <t>Útok kýblšpric</t>
  </si>
  <si>
    <t>Hasič servis</t>
  </si>
  <si>
    <t>Testík</t>
  </si>
  <si>
    <t>Transport</t>
  </si>
  <si>
    <t>Ejektor</t>
  </si>
  <si>
    <t>Lékaři bez hranic</t>
  </si>
  <si>
    <t>Pódium</t>
  </si>
  <si>
    <t>Dopravní nehoda</t>
  </si>
  <si>
    <t>Dálková doprava</t>
  </si>
  <si>
    <t>Barevná hudba</t>
  </si>
  <si>
    <t>Příjez na stanici</t>
  </si>
  <si>
    <t>Celkem</t>
  </si>
  <si>
    <t>Čas</t>
  </si>
  <si>
    <t>Poř.</t>
  </si>
  <si>
    <t>Součet</t>
  </si>
  <si>
    <t>Pořadí</t>
  </si>
  <si>
    <t>SDH BOROVÁ</t>
  </si>
  <si>
    <t>SDH BOROVNICE</t>
  </si>
  <si>
    <t>SDH BŘEZINY</t>
  </si>
  <si>
    <t>SDH DAŇKOVICE</t>
  </si>
  <si>
    <t>SDH HERÁLEC</t>
  </si>
  <si>
    <t>SDH CHLUMĚTÍN</t>
  </si>
  <si>
    <t>SDH KŘIŽÁNKY</t>
  </si>
  <si>
    <t>SDH KUKLÍK</t>
  </si>
  <si>
    <t>SDH OLDŘIŠ</t>
  </si>
  <si>
    <t>SDH POHLEDEC</t>
  </si>
  <si>
    <t>SDH PUSTÁ KAMENICE</t>
  </si>
  <si>
    <t>SDH PUSTÁ RYBNÁ</t>
  </si>
  <si>
    <t>SDH SNĚŽNÉ</t>
  </si>
  <si>
    <t>SDH SVRATKA</t>
  </si>
  <si>
    <t>n</t>
  </si>
  <si>
    <t>SDH ŽĎAS</t>
  </si>
  <si>
    <t>STARTOVNÍ LISTINA - disciplína</t>
  </si>
  <si>
    <t>st.č</t>
  </si>
  <si>
    <t>družstvo</t>
  </si>
  <si>
    <t>čas</t>
  </si>
  <si>
    <t>tr. body</t>
  </si>
  <si>
    <t>celkem</t>
  </si>
  <si>
    <t>Telefon v nouzi: 608712685, 775907321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</si>
</sst>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:SS.00"/>
    <numFmt numFmtId="167" formatCode="MM:SS.0"/>
  </numFmts>
  <fonts count="30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Times New Roman CE"/>
      <family val="1"/>
    </font>
    <font>
      <sz val="12"/>
      <name val="Arial CE"/>
      <family val="2"/>
    </font>
    <font>
      <b/>
      <sz val="2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12"/>
      <name val="Times New Roman CE"/>
      <family val="1"/>
    </font>
    <font>
      <b/>
      <sz val="12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19" fillId="0" borderId="0" xfId="0" applyNumberFormat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left"/>
      <protection hidden="1"/>
    </xf>
    <xf numFmtId="165" fontId="0" fillId="0" borderId="10" xfId="0" applyNumberFormat="1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0" fillId="5" borderId="12" xfId="0" applyNumberFormat="1" applyFont="1" applyFill="1" applyBorder="1" applyAlignment="1" applyProtection="1">
      <alignment horizontal="center" textRotation="90"/>
      <protection hidden="1"/>
    </xf>
    <xf numFmtId="164" fontId="21" fillId="5" borderId="13" xfId="0" applyFont="1" applyFill="1" applyBorder="1" applyAlignment="1" applyProtection="1">
      <alignment horizontal="left" vertical="center"/>
      <protection hidden="1"/>
    </xf>
    <xf numFmtId="165" fontId="22" fillId="8" borderId="14" xfId="0" applyNumberFormat="1" applyFont="1" applyFill="1" applyBorder="1" applyAlignment="1" applyProtection="1">
      <alignment horizontal="center" vertical="center" wrapText="1"/>
      <protection hidden="1"/>
    </xf>
    <xf numFmtId="164" fontId="22" fillId="8" borderId="15" xfId="0" applyFont="1" applyFill="1" applyBorder="1" applyAlignment="1" applyProtection="1">
      <alignment horizontal="center" vertical="center" wrapText="1"/>
      <protection hidden="1"/>
    </xf>
    <xf numFmtId="164" fontId="22" fillId="8" borderId="16" xfId="0" applyFont="1" applyFill="1" applyBorder="1" applyAlignment="1" applyProtection="1">
      <alignment horizontal="center" vertical="center" wrapText="1"/>
      <protection hidden="1"/>
    </xf>
    <xf numFmtId="164" fontId="23" fillId="8" borderId="16" xfId="0" applyFont="1" applyFill="1" applyBorder="1" applyAlignment="1" applyProtection="1">
      <alignment horizontal="center" vertical="center" wrapText="1"/>
      <protection hidden="1"/>
    </xf>
    <xf numFmtId="164" fontId="22" fillId="8" borderId="17" xfId="0" applyFont="1" applyFill="1" applyBorder="1" applyAlignment="1" applyProtection="1">
      <alignment horizontal="center" vertical="center" wrapText="1"/>
      <protection hidden="1"/>
    </xf>
    <xf numFmtId="164" fontId="20" fillId="0" borderId="18" xfId="0" applyFont="1" applyBorder="1" applyAlignment="1" applyProtection="1">
      <alignment/>
      <protection hidden="1"/>
    </xf>
    <xf numFmtId="164" fontId="24" fillId="7" borderId="19" xfId="0" applyFont="1" applyFill="1" applyBorder="1" applyAlignment="1" applyProtection="1">
      <alignment horizontal="center"/>
      <protection hidden="1"/>
    </xf>
    <xf numFmtId="164" fontId="25" fillId="0" borderId="0" xfId="0" applyFont="1" applyBorder="1" applyAlignment="1" applyProtection="1">
      <alignment/>
      <protection hidden="1"/>
    </xf>
    <xf numFmtId="165" fontId="26" fillId="8" borderId="20" xfId="0" applyNumberFormat="1" applyFont="1" applyFill="1" applyBorder="1" applyAlignment="1" applyProtection="1">
      <alignment horizontal="center"/>
      <protection hidden="1"/>
    </xf>
    <xf numFmtId="164" fontId="26" fillId="8" borderId="21" xfId="0" applyFont="1" applyFill="1" applyBorder="1" applyAlignment="1" applyProtection="1">
      <alignment horizontal="center" textRotation="90"/>
      <protection hidden="1"/>
    </xf>
    <xf numFmtId="164" fontId="26" fillId="8" borderId="22" xfId="0" applyFont="1" applyFill="1" applyBorder="1" applyAlignment="1" applyProtection="1">
      <alignment horizontal="center"/>
      <protection hidden="1"/>
    </xf>
    <xf numFmtId="164" fontId="26" fillId="8" borderId="23" xfId="0" applyFont="1" applyFill="1" applyBorder="1" applyAlignment="1" applyProtection="1">
      <alignment horizontal="center" textRotation="90"/>
      <protection hidden="1"/>
    </xf>
    <xf numFmtId="164" fontId="26" fillId="8" borderId="24" xfId="0" applyFont="1" applyFill="1" applyBorder="1" applyAlignment="1" applyProtection="1">
      <alignment horizontal="center" textRotation="90"/>
      <protection hidden="1"/>
    </xf>
    <xf numFmtId="164" fontId="26" fillId="8" borderId="25" xfId="0" applyFont="1" applyFill="1" applyBorder="1" applyAlignment="1" applyProtection="1">
      <alignment horizontal="center" textRotation="90"/>
      <protection hidden="1"/>
    </xf>
    <xf numFmtId="164" fontId="20" fillId="0" borderId="0" xfId="0" applyFont="1" applyBorder="1" applyAlignment="1" applyProtection="1">
      <alignment/>
      <protection hidden="1"/>
    </xf>
    <xf numFmtId="164" fontId="27" fillId="7" borderId="26" xfId="0" applyFont="1" applyFill="1" applyBorder="1" applyAlignment="1" applyProtection="1">
      <alignment horizontal="center"/>
      <protection hidden="1"/>
    </xf>
    <xf numFmtId="164" fontId="27" fillId="7" borderId="27" xfId="0" applyFont="1" applyFill="1" applyBorder="1" applyAlignment="1" applyProtection="1">
      <alignment horizontal="center"/>
      <protection hidden="1"/>
    </xf>
    <xf numFmtId="164" fontId="25" fillId="0" borderId="0" xfId="0" applyFont="1" applyAlignment="1" applyProtection="1">
      <alignment/>
      <protection hidden="1"/>
    </xf>
    <xf numFmtId="164" fontId="28" fillId="5" borderId="28" xfId="0" applyNumberFormat="1" applyFont="1" applyFill="1" applyBorder="1" applyAlignment="1" applyProtection="1">
      <alignment horizontal="center"/>
      <protection hidden="1"/>
    </xf>
    <xf numFmtId="164" fontId="28" fillId="5" borderId="29" xfId="0" applyFont="1" applyFill="1" applyBorder="1" applyAlignment="1" applyProtection="1">
      <alignment horizontal="left"/>
      <protection hidden="1"/>
    </xf>
    <xf numFmtId="166" fontId="29" fillId="17" borderId="30" xfId="0" applyNumberFormat="1" applyFont="1" applyFill="1" applyBorder="1" applyAlignment="1" applyProtection="1">
      <alignment horizontal="center"/>
      <protection hidden="1" locked="0"/>
    </xf>
    <xf numFmtId="164" fontId="23" fillId="17" borderId="31" xfId="0" applyNumberFormat="1" applyFont="1" applyFill="1" applyBorder="1" applyAlignment="1" applyProtection="1">
      <alignment horizontal="center"/>
      <protection hidden="1"/>
    </xf>
    <xf numFmtId="166" fontId="29" fillId="17" borderId="32" xfId="0" applyNumberFormat="1" applyFont="1" applyFill="1" applyBorder="1" applyAlignment="1" applyProtection="1">
      <alignment horizontal="center"/>
      <protection hidden="1" locked="0"/>
    </xf>
    <xf numFmtId="167" fontId="29" fillId="17" borderId="32" xfId="0" applyNumberFormat="1" applyFont="1" applyFill="1" applyBorder="1" applyAlignment="1" applyProtection="1">
      <alignment horizontal="center"/>
      <protection hidden="1" locked="0"/>
    </xf>
    <xf numFmtId="164" fontId="23" fillId="17" borderId="33" xfId="0" applyNumberFormat="1" applyFont="1" applyFill="1" applyBorder="1" applyAlignment="1" applyProtection="1">
      <alignment horizontal="center"/>
      <protection hidden="1"/>
    </xf>
    <xf numFmtId="164" fontId="29" fillId="0" borderId="0" xfId="0" applyFont="1" applyBorder="1" applyAlignment="1" applyProtection="1">
      <alignment horizontal="center"/>
      <protection hidden="1"/>
    </xf>
    <xf numFmtId="164" fontId="28" fillId="7" borderId="34" xfId="0" applyFont="1" applyFill="1" applyBorder="1" applyAlignment="1" applyProtection="1">
      <alignment horizontal="center"/>
      <protection hidden="1"/>
    </xf>
    <xf numFmtId="164" fontId="28" fillId="7" borderId="35" xfId="0" applyFont="1" applyFill="1" applyBorder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28" fillId="5" borderId="36" xfId="0" applyNumberFormat="1" applyFont="1" applyFill="1" applyBorder="1" applyAlignment="1" applyProtection="1">
      <alignment horizontal="center"/>
      <protection hidden="1"/>
    </xf>
    <xf numFmtId="164" fontId="28" fillId="5" borderId="37" xfId="0" applyFont="1" applyFill="1" applyBorder="1" applyAlignment="1" applyProtection="1">
      <alignment horizontal="left"/>
      <protection hidden="1"/>
    </xf>
    <xf numFmtId="166" fontId="29" fillId="17" borderId="38" xfId="0" applyNumberFormat="1" applyFont="1" applyFill="1" applyBorder="1" applyAlignment="1" applyProtection="1">
      <alignment horizontal="center"/>
      <protection hidden="1" locked="0"/>
    </xf>
    <xf numFmtId="166" fontId="29" fillId="17" borderId="39" xfId="0" applyNumberFormat="1" applyFont="1" applyFill="1" applyBorder="1" applyAlignment="1" applyProtection="1">
      <alignment horizontal="center"/>
      <protection hidden="1" locked="0"/>
    </xf>
    <xf numFmtId="167" fontId="29" fillId="17" borderId="39" xfId="0" applyNumberFormat="1" applyFont="1" applyFill="1" applyBorder="1" applyAlignment="1" applyProtection="1">
      <alignment horizontal="center"/>
      <protection hidden="1" locked="0"/>
    </xf>
    <xf numFmtId="164" fontId="23" fillId="17" borderId="40" xfId="0" applyNumberFormat="1" applyFont="1" applyFill="1" applyBorder="1" applyAlignment="1" applyProtection="1">
      <alignment horizontal="center"/>
      <protection hidden="1"/>
    </xf>
    <xf numFmtId="164" fontId="28" fillId="7" borderId="41" xfId="0" applyFont="1" applyFill="1" applyBorder="1" applyAlignment="1" applyProtection="1">
      <alignment horizontal="center"/>
      <protection hidden="1"/>
    </xf>
    <xf numFmtId="164" fontId="28" fillId="24" borderId="36" xfId="0" applyNumberFormat="1" applyFont="1" applyFill="1" applyBorder="1" applyAlignment="1" applyProtection="1">
      <alignment horizontal="center"/>
      <protection hidden="1"/>
    </xf>
    <xf numFmtId="164" fontId="28" fillId="24" borderId="37" xfId="0" applyFont="1" applyFill="1" applyBorder="1" applyAlignment="1" applyProtection="1">
      <alignment horizontal="left"/>
      <protection hidden="1"/>
    </xf>
    <xf numFmtId="166" fontId="29" fillId="24" borderId="38" xfId="0" applyNumberFormat="1" applyFont="1" applyFill="1" applyBorder="1" applyAlignment="1" applyProtection="1">
      <alignment horizontal="center"/>
      <protection hidden="1" locked="0"/>
    </xf>
    <xf numFmtId="164" fontId="23" fillId="24" borderId="31" xfId="0" applyNumberFormat="1" applyFont="1" applyFill="1" applyBorder="1" applyAlignment="1" applyProtection="1">
      <alignment horizontal="center"/>
      <protection hidden="1"/>
    </xf>
    <xf numFmtId="166" fontId="29" fillId="24" borderId="39" xfId="0" applyNumberFormat="1" applyFont="1" applyFill="1" applyBorder="1" applyAlignment="1" applyProtection="1">
      <alignment horizontal="center"/>
      <protection hidden="1" locked="0"/>
    </xf>
    <xf numFmtId="167" fontId="29" fillId="24" borderId="39" xfId="0" applyNumberFormat="1" applyFont="1" applyFill="1" applyBorder="1" applyAlignment="1" applyProtection="1">
      <alignment horizontal="center"/>
      <protection hidden="1" locked="0"/>
    </xf>
    <xf numFmtId="166" fontId="29" fillId="24" borderId="32" xfId="0" applyNumberFormat="1" applyFont="1" applyFill="1" applyBorder="1" applyAlignment="1" applyProtection="1">
      <alignment horizontal="center"/>
      <protection hidden="1" locked="0"/>
    </xf>
    <xf numFmtId="164" fontId="23" fillId="24" borderId="40" xfId="0" applyNumberFormat="1" applyFont="1" applyFill="1" applyBorder="1" applyAlignment="1" applyProtection="1">
      <alignment horizontal="center"/>
      <protection hidden="1"/>
    </xf>
    <xf numFmtId="164" fontId="29" fillId="24" borderId="0" xfId="0" applyFont="1" applyFill="1" applyBorder="1" applyAlignment="1" applyProtection="1">
      <alignment horizontal="center"/>
      <protection hidden="1"/>
    </xf>
    <xf numFmtId="164" fontId="28" fillId="24" borderId="34" xfId="0" applyFont="1" applyFill="1" applyBorder="1" applyAlignment="1" applyProtection="1">
      <alignment horizontal="center"/>
      <protection hidden="1"/>
    </xf>
    <xf numFmtId="164" fontId="28" fillId="24" borderId="41" xfId="0" applyFont="1" applyFill="1" applyBorder="1" applyAlignment="1" applyProtection="1">
      <alignment horizontal="center"/>
      <protection hidden="1"/>
    </xf>
    <xf numFmtId="164" fontId="0" fillId="24" borderId="0" xfId="0" applyFill="1" applyAlignment="1" applyProtection="1">
      <alignment/>
      <protection hidden="1"/>
    </xf>
    <xf numFmtId="166" fontId="29" fillId="17" borderId="10" xfId="0" applyNumberFormat="1" applyFont="1" applyFill="1" applyBorder="1" applyAlignment="1" applyProtection="1">
      <alignment horizontal="center"/>
      <protection hidden="1" locked="0"/>
    </xf>
    <xf numFmtId="167" fontId="29" fillId="17" borderId="10" xfId="0" applyNumberFormat="1" applyFont="1" applyFill="1" applyBorder="1" applyAlignment="1" applyProtection="1">
      <alignment horizontal="center"/>
      <protection hidden="1" locked="0"/>
    </xf>
    <xf numFmtId="164" fontId="29" fillId="17" borderId="39" xfId="0" applyNumberFormat="1" applyFont="1" applyFill="1" applyBorder="1" applyAlignment="1" applyProtection="1">
      <alignment horizontal="center"/>
      <protection hidden="1" locked="0"/>
    </xf>
    <xf numFmtId="164" fontId="29" fillId="17" borderId="38" xfId="0" applyNumberFormat="1" applyFont="1" applyFill="1" applyBorder="1" applyAlignment="1" applyProtection="1">
      <alignment horizontal="center"/>
      <protection hidden="1" locked="0"/>
    </xf>
    <xf numFmtId="164" fontId="28" fillId="5" borderId="42" xfId="0" applyFont="1" applyFill="1" applyBorder="1" applyAlignment="1" applyProtection="1">
      <alignment horizontal="left"/>
      <protection hidden="1"/>
    </xf>
    <xf numFmtId="166" fontId="29" fillId="17" borderId="43" xfId="0" applyNumberFormat="1" applyFont="1" applyFill="1" applyBorder="1" applyAlignment="1" applyProtection="1">
      <alignment horizontal="center"/>
      <protection hidden="1" locked="0"/>
    </xf>
    <xf numFmtId="166" fontId="29" fillId="17" borderId="44" xfId="0" applyNumberFormat="1" applyFont="1" applyFill="1" applyBorder="1" applyAlignment="1" applyProtection="1">
      <alignment horizontal="center"/>
      <protection hidden="1" locked="0"/>
    </xf>
    <xf numFmtId="164" fontId="29" fillId="17" borderId="44" xfId="0" applyNumberFormat="1" applyFont="1" applyFill="1" applyBorder="1" applyAlignment="1" applyProtection="1">
      <alignment horizontal="center"/>
      <protection hidden="1" locked="0"/>
    </xf>
    <xf numFmtId="164" fontId="28" fillId="5" borderId="45" xfId="0" applyNumberFormat="1" applyFont="1" applyFill="1" applyBorder="1" applyAlignment="1" applyProtection="1">
      <alignment horizontal="center"/>
      <protection hidden="1"/>
    </xf>
    <xf numFmtId="164" fontId="28" fillId="5" borderId="46" xfId="0" applyFont="1" applyFill="1" applyBorder="1" applyAlignment="1" applyProtection="1">
      <alignment horizontal="left"/>
      <protection hidden="1"/>
    </xf>
    <xf numFmtId="166" fontId="29" fillId="17" borderId="47" xfId="0" applyNumberFormat="1" applyFont="1" applyFill="1" applyBorder="1" applyAlignment="1" applyProtection="1">
      <alignment horizontal="center"/>
      <protection hidden="1" locked="0"/>
    </xf>
    <xf numFmtId="164" fontId="23" fillId="17" borderId="48" xfId="0" applyNumberFormat="1" applyFont="1" applyFill="1" applyBorder="1" applyAlignment="1" applyProtection="1">
      <alignment horizontal="center"/>
      <protection hidden="1"/>
    </xf>
    <xf numFmtId="166" fontId="29" fillId="17" borderId="49" xfId="0" applyNumberFormat="1" applyFont="1" applyFill="1" applyBorder="1" applyAlignment="1" applyProtection="1">
      <alignment horizontal="center"/>
      <protection hidden="1" locked="0"/>
    </xf>
    <xf numFmtId="164" fontId="29" fillId="17" borderId="49" xfId="0" applyNumberFormat="1" applyFont="1" applyFill="1" applyBorder="1" applyAlignment="1" applyProtection="1">
      <alignment horizontal="center"/>
      <protection hidden="1" locked="0"/>
    </xf>
    <xf numFmtId="166" fontId="29" fillId="17" borderId="50" xfId="0" applyNumberFormat="1" applyFont="1" applyFill="1" applyBorder="1" applyAlignment="1" applyProtection="1">
      <alignment horizontal="center"/>
      <protection hidden="1" locked="0"/>
    </xf>
    <xf numFmtId="164" fontId="23" fillId="17" borderId="51" xfId="0" applyNumberFormat="1" applyFont="1" applyFill="1" applyBorder="1" applyAlignment="1" applyProtection="1">
      <alignment horizontal="center"/>
      <protection hidden="1"/>
    </xf>
    <xf numFmtId="164" fontId="29" fillId="0" borderId="18" xfId="0" applyFont="1" applyBorder="1" applyAlignment="1" applyProtection="1">
      <alignment horizontal="center"/>
      <protection hidden="1"/>
    </xf>
    <xf numFmtId="164" fontId="28" fillId="7" borderId="52" xfId="0" applyFont="1" applyFill="1" applyBorder="1" applyAlignment="1" applyProtection="1">
      <alignment horizontal="center"/>
      <protection hidden="1"/>
    </xf>
    <xf numFmtId="164" fontId="28" fillId="7" borderId="53" xfId="0" applyFont="1" applyFill="1" applyBorder="1" applyAlignment="1" applyProtection="1">
      <alignment horizontal="center"/>
      <protection hidden="1"/>
    </xf>
    <xf numFmtId="164" fontId="19" fillId="0" borderId="0" xfId="0" applyNumberFormat="1" applyFont="1" applyBorder="1" applyAlignment="1" applyProtection="1">
      <alignment horizontal="center"/>
      <protection hidden="1"/>
    </xf>
    <xf numFmtId="164" fontId="19" fillId="0" borderId="0" xfId="0" applyFont="1" applyBorder="1" applyAlignment="1" applyProtection="1">
      <alignment horizontal="left"/>
      <protection hidden="1"/>
    </xf>
    <xf numFmtId="165" fontId="0" fillId="0" borderId="0" xfId="0" applyNumberForma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/>
      <protection hidden="1" locked="0"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19" fillId="0" borderId="0" xfId="0" applyFont="1" applyBorder="1" applyAlignment="1" applyProtection="1">
      <alignment horizontal="center"/>
      <protection hidden="1"/>
    </xf>
    <xf numFmtId="164" fontId="26" fillId="0" borderId="54" xfId="0" applyFont="1" applyFill="1" applyBorder="1" applyAlignment="1" applyProtection="1">
      <alignment horizontal="center" vertical="center"/>
      <protection hidden="1"/>
    </xf>
    <xf numFmtId="164" fontId="29" fillId="0" borderId="28" xfId="0" applyNumberFormat="1" applyFont="1" applyFill="1" applyBorder="1" applyAlignment="1" applyProtection="1">
      <alignment horizontal="center" textRotation="90"/>
      <protection hidden="1"/>
    </xf>
    <xf numFmtId="164" fontId="28" fillId="0" borderId="55" xfId="0" applyFont="1" applyFill="1" applyBorder="1" applyAlignment="1" applyProtection="1">
      <alignment horizontal="left" vertical="center"/>
      <protection hidden="1"/>
    </xf>
    <xf numFmtId="164" fontId="28" fillId="0" borderId="55" xfId="0" applyFont="1" applyFill="1" applyBorder="1" applyAlignment="1" applyProtection="1">
      <alignment horizontal="center" vertical="center"/>
      <protection hidden="1"/>
    </xf>
    <xf numFmtId="164" fontId="28" fillId="0" borderId="56" xfId="0" applyFont="1" applyFill="1" applyBorder="1" applyAlignment="1" applyProtection="1">
      <alignment horizontal="center" vertical="center"/>
      <protection hidden="1"/>
    </xf>
    <xf numFmtId="164" fontId="28" fillId="0" borderId="28" xfId="0" applyNumberFormat="1" applyFont="1" applyFill="1" applyBorder="1" applyAlignment="1" applyProtection="1">
      <alignment horizontal="center"/>
      <protection hidden="1"/>
    </xf>
    <xf numFmtId="164" fontId="22" fillId="0" borderId="37" xfId="0" applyFont="1" applyFill="1" applyBorder="1" applyAlignment="1" applyProtection="1">
      <alignment horizontal="left" vertical="center"/>
      <protection hidden="1"/>
    </xf>
    <xf numFmtId="164" fontId="0" fillId="0" borderId="57" xfId="0" applyFill="1" applyBorder="1" applyAlignment="1">
      <alignment/>
    </xf>
    <xf numFmtId="164" fontId="0" fillId="0" borderId="58" xfId="0" applyFill="1" applyBorder="1" applyAlignment="1">
      <alignment/>
    </xf>
    <xf numFmtId="164" fontId="22" fillId="0" borderId="29" xfId="0" applyFont="1" applyFill="1" applyBorder="1" applyAlignment="1" applyProtection="1">
      <alignment horizontal="left"/>
      <protection hidden="1"/>
    </xf>
    <xf numFmtId="164" fontId="28" fillId="0" borderId="36" xfId="0" applyNumberFormat="1" applyFont="1" applyFill="1" applyBorder="1" applyAlignment="1" applyProtection="1">
      <alignment horizontal="center"/>
      <protection hidden="1"/>
    </xf>
    <xf numFmtId="164" fontId="22" fillId="0" borderId="37" xfId="0" applyFont="1" applyFill="1" applyBorder="1" applyAlignment="1" applyProtection="1">
      <alignment horizontal="left"/>
      <protection hidden="1"/>
    </xf>
    <xf numFmtId="164" fontId="28" fillId="0" borderId="59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5"/>
  <sheetViews>
    <sheetView showGridLines="0" tabSelected="1" view="pageBreakPreview" zoomScale="65" zoomScaleNormal="75" zoomScaleSheetLayoutView="65" workbookViewId="0" topLeftCell="A1">
      <pane xSplit="2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7" sqref="A17"/>
    </sheetView>
  </sheetViews>
  <sheetFormatPr defaultColWidth="9.00390625" defaultRowHeight="19.5" customHeight="1"/>
  <cols>
    <col min="1" max="1" width="6.625" style="1" customWidth="1"/>
    <col min="2" max="2" width="31.875" style="2" customWidth="1"/>
    <col min="3" max="3" width="11.375" style="3" customWidth="1"/>
    <col min="4" max="4" width="4.875" style="4" customWidth="1"/>
    <col min="5" max="5" width="10.00390625" style="5" customWidth="1"/>
    <col min="6" max="6" width="4.875" style="4" customWidth="1"/>
    <col min="7" max="7" width="11.00390625" style="5" customWidth="1"/>
    <col min="8" max="8" width="4.875" style="4" customWidth="1"/>
    <col min="9" max="9" width="11.00390625" style="5" customWidth="1"/>
    <col min="10" max="10" width="4.875" style="4" customWidth="1"/>
    <col min="11" max="11" width="10.00390625" style="5" customWidth="1"/>
    <col min="12" max="12" width="4.875" style="4" customWidth="1"/>
    <col min="13" max="13" width="10.00390625" style="5" customWidth="1"/>
    <col min="14" max="14" width="7.375" style="4" customWidth="1"/>
    <col min="15" max="15" width="10.00390625" style="5" customWidth="1"/>
    <col min="16" max="16" width="4.875" style="4" customWidth="1"/>
    <col min="17" max="17" width="10.00390625" style="5" customWidth="1"/>
    <col min="18" max="18" width="4.875" style="4" customWidth="1"/>
    <col min="19" max="19" width="10.875" style="5" customWidth="1"/>
    <col min="20" max="20" width="4.875" style="4" customWidth="1"/>
    <col min="21" max="21" width="10.00390625" style="5" customWidth="1"/>
    <col min="22" max="22" width="4.875" style="4" customWidth="1"/>
    <col min="23" max="23" width="10.00390625" style="5" customWidth="1"/>
    <col min="24" max="24" width="4.875" style="4" customWidth="1"/>
    <col min="25" max="25" width="10.50390625" style="5" customWidth="1"/>
    <col min="26" max="26" width="4.875" style="4" customWidth="1"/>
    <col min="27" max="27" width="10.00390625" style="5" customWidth="1"/>
    <col min="28" max="28" width="4.875" style="4" customWidth="1"/>
    <col min="29" max="29" width="11.375" style="5" customWidth="1"/>
    <col min="30" max="30" width="4.875" style="4" customWidth="1"/>
    <col min="31" max="31" width="11.00390625" style="5" customWidth="1"/>
    <col min="32" max="32" width="4.875" style="4" customWidth="1"/>
    <col min="33" max="33" width="10.00390625" style="5" customWidth="1"/>
    <col min="34" max="34" width="4.875" style="4" customWidth="1"/>
    <col min="35" max="35" width="10.00390625" style="5" customWidth="1"/>
    <col min="36" max="36" width="4.625" style="4" customWidth="1"/>
    <col min="37" max="37" width="2.00390625" style="6" customWidth="1"/>
    <col min="38" max="39" width="14.875" style="6" customWidth="1"/>
    <col min="40" max="16384" width="9.375" style="6" customWidth="1"/>
  </cols>
  <sheetData>
    <row r="1" spans="1:39" s="16" customFormat="1" ht="36.75" customHeight="1">
      <c r="A1" s="7" t="s">
        <v>0</v>
      </c>
      <c r="B1" s="8" t="s">
        <v>1</v>
      </c>
      <c r="C1" s="9" t="s">
        <v>2</v>
      </c>
      <c r="D1" s="9"/>
      <c r="E1" s="10" t="s">
        <v>3</v>
      </c>
      <c r="F1" s="10"/>
      <c r="G1" s="10" t="s">
        <v>4</v>
      </c>
      <c r="H1" s="10"/>
      <c r="I1" s="10" t="s">
        <v>5</v>
      </c>
      <c r="J1" s="10"/>
      <c r="K1" s="10" t="s">
        <v>6</v>
      </c>
      <c r="L1" s="10"/>
      <c r="M1" s="10" t="s">
        <v>7</v>
      </c>
      <c r="N1" s="10"/>
      <c r="O1" s="10" t="s">
        <v>8</v>
      </c>
      <c r="P1" s="10"/>
      <c r="Q1" s="10" t="s">
        <v>9</v>
      </c>
      <c r="R1" s="10"/>
      <c r="S1" s="10" t="s">
        <v>10</v>
      </c>
      <c r="T1" s="10"/>
      <c r="U1" s="10" t="s">
        <v>11</v>
      </c>
      <c r="V1" s="10"/>
      <c r="W1" s="10" t="s">
        <v>12</v>
      </c>
      <c r="X1" s="10"/>
      <c r="Y1" s="10" t="s">
        <v>13</v>
      </c>
      <c r="Z1" s="10"/>
      <c r="AA1" s="11" t="s">
        <v>14</v>
      </c>
      <c r="AB1" s="11"/>
      <c r="AC1" s="12" t="s">
        <v>15</v>
      </c>
      <c r="AD1" s="12"/>
      <c r="AE1" s="10" t="s">
        <v>16</v>
      </c>
      <c r="AF1" s="10"/>
      <c r="AG1" s="10" t="s">
        <v>17</v>
      </c>
      <c r="AH1" s="10"/>
      <c r="AI1" s="13" t="s">
        <v>18</v>
      </c>
      <c r="AJ1" s="13"/>
      <c r="AK1" s="14"/>
      <c r="AL1" s="15" t="s">
        <v>19</v>
      </c>
      <c r="AM1" s="15"/>
    </row>
    <row r="2" spans="1:39" s="26" customFormat="1" ht="34.5" customHeight="1">
      <c r="A2" s="7"/>
      <c r="B2" s="8"/>
      <c r="C2" s="17" t="s">
        <v>20</v>
      </c>
      <c r="D2" s="18" t="s">
        <v>21</v>
      </c>
      <c r="E2" s="19" t="s">
        <v>20</v>
      </c>
      <c r="F2" s="20" t="s">
        <v>21</v>
      </c>
      <c r="G2" s="19" t="s">
        <v>20</v>
      </c>
      <c r="H2" s="20" t="s">
        <v>21</v>
      </c>
      <c r="I2" s="19" t="s">
        <v>20</v>
      </c>
      <c r="J2" s="20" t="s">
        <v>21</v>
      </c>
      <c r="K2" s="19" t="s">
        <v>20</v>
      </c>
      <c r="L2" s="20" t="s">
        <v>21</v>
      </c>
      <c r="M2" s="19" t="s">
        <v>20</v>
      </c>
      <c r="N2" s="20" t="s">
        <v>21</v>
      </c>
      <c r="O2" s="19" t="s">
        <v>20</v>
      </c>
      <c r="P2" s="20" t="s">
        <v>21</v>
      </c>
      <c r="Q2" s="19" t="s">
        <v>20</v>
      </c>
      <c r="R2" s="21" t="s">
        <v>21</v>
      </c>
      <c r="S2" s="19" t="s">
        <v>20</v>
      </c>
      <c r="T2" s="20" t="s">
        <v>21</v>
      </c>
      <c r="U2" s="19" t="s">
        <v>20</v>
      </c>
      <c r="V2" s="20" t="s">
        <v>21</v>
      </c>
      <c r="W2" s="19" t="s">
        <v>20</v>
      </c>
      <c r="X2" s="20" t="s">
        <v>21</v>
      </c>
      <c r="Y2" s="19" t="s">
        <v>20</v>
      </c>
      <c r="Z2" s="20" t="s">
        <v>21</v>
      </c>
      <c r="AA2" s="19" t="s">
        <v>20</v>
      </c>
      <c r="AB2" s="20" t="s">
        <v>21</v>
      </c>
      <c r="AC2" s="19" t="s">
        <v>20</v>
      </c>
      <c r="AD2" s="20" t="s">
        <v>21</v>
      </c>
      <c r="AE2" s="19" t="s">
        <v>20</v>
      </c>
      <c r="AF2" s="20" t="s">
        <v>21</v>
      </c>
      <c r="AG2" s="19" t="s">
        <v>20</v>
      </c>
      <c r="AH2" s="20" t="s">
        <v>21</v>
      </c>
      <c r="AI2" s="19" t="s">
        <v>20</v>
      </c>
      <c r="AJ2" s="22" t="s">
        <v>21</v>
      </c>
      <c r="AK2" s="23"/>
      <c r="AL2" s="24" t="s">
        <v>22</v>
      </c>
      <c r="AM2" s="25" t="s">
        <v>23</v>
      </c>
    </row>
    <row r="3" spans="1:39" s="37" customFormat="1" ht="18.75" customHeight="1">
      <c r="A3" s="27">
        <v>1</v>
      </c>
      <c r="B3" s="28" t="s">
        <v>24</v>
      </c>
      <c r="C3" s="29">
        <v>0.007324652777777777</v>
      </c>
      <c r="D3" s="30">
        <f aca="true" t="shared" si="0" ref="D3:F37">IF(C3="n",COUNT(C$3:C$37)+1,RANK(C3,C$3:C$37,1))</f>
        <v>8</v>
      </c>
      <c r="E3" s="31">
        <v>0.0020394675925925927</v>
      </c>
      <c r="F3" s="30">
        <f t="shared" si="0"/>
        <v>9</v>
      </c>
      <c r="G3" s="31">
        <v>0.0071956018518518515</v>
      </c>
      <c r="H3" s="30">
        <f aca="true" t="shared" si="1" ref="H3:H37">IF(G3="n",COUNT(G$3:G$37)+1,RANK(G3,G$3:G$37,1))</f>
        <v>14</v>
      </c>
      <c r="I3" s="31">
        <v>0.007638888888888889</v>
      </c>
      <c r="J3" s="30">
        <f aca="true" t="shared" si="2" ref="J3:J37">IF(I3="n",COUNT(I$3:I$37)+1,RANK(I3,I$3:I$37,1))</f>
        <v>15</v>
      </c>
      <c r="K3" s="31">
        <v>0.00307650462962963</v>
      </c>
      <c r="L3" s="30">
        <f aca="true" t="shared" si="3" ref="L3:L37">IF(K3="n",COUNT(K$3:K$37)+1,RANK(K3,K$3:K$37,1))</f>
        <v>11</v>
      </c>
      <c r="M3" s="31">
        <v>0.0036805555555555554</v>
      </c>
      <c r="N3" s="30">
        <f aca="true" t="shared" si="4" ref="N3:N37">IF(M3="n",COUNT(M$3:M$37)+1,RANK(M3,M$3:M$37,1))</f>
        <v>15</v>
      </c>
      <c r="O3" s="31">
        <v>0.004479166666666667</v>
      </c>
      <c r="P3" s="30">
        <f aca="true" t="shared" si="5" ref="P3:P37">IF(O3="n",COUNT(O$3:O$37)+1,RANK(O3,O$3:O$37,1))</f>
        <v>15</v>
      </c>
      <c r="Q3" s="31">
        <v>0.0016435185185185183</v>
      </c>
      <c r="R3" s="30">
        <f aca="true" t="shared" si="6" ref="R3:R37">IF(Q3="n",COUNT(Q$3:Q$37)+1,RANK(Q3,Q$3:Q$37,1))</f>
        <v>10</v>
      </c>
      <c r="S3" s="31">
        <v>0.017361111111111112</v>
      </c>
      <c r="T3" s="30">
        <f aca="true" t="shared" si="7" ref="T3:T37">IF(S3="n",COUNT(S$3:S$37)+1,RANK(S3,S$3:S$37,1))</f>
        <v>14</v>
      </c>
      <c r="U3" s="31">
        <v>0.0025925925925925925</v>
      </c>
      <c r="V3" s="30">
        <f aca="true" t="shared" si="8" ref="V3:V37">IF(U3="n",COUNT(U$3:U$37)+1,RANK(U3,U$3:U$37,1))</f>
        <v>15</v>
      </c>
      <c r="W3" s="32">
        <v>0.008171296296296296</v>
      </c>
      <c r="X3" s="30">
        <f aca="true" t="shared" si="9" ref="X3:X19">IF(W3="n",COUNT(W$3:W$37)+1,RANK(W3,W$3:W$37,1))</f>
        <v>14</v>
      </c>
      <c r="Y3" s="31">
        <v>0.00587962962962963</v>
      </c>
      <c r="Z3" s="30">
        <f aca="true" t="shared" si="10" ref="Z3:Z37">IF(Y3="n",COUNT(Y$3:Y$37)+1,RANK(Y3,Y$3:Y$37,1))</f>
        <v>11</v>
      </c>
      <c r="AA3" s="31">
        <v>0.00525462962962963</v>
      </c>
      <c r="AB3" s="30">
        <f aca="true" t="shared" si="11" ref="AB3:AB37">IF(AA3="n",COUNT(AA$3:AA$37)+1,RANK(AA3,AA$3:AA$37,1))</f>
        <v>13</v>
      </c>
      <c r="AC3" s="31">
        <v>0.008680555555555556</v>
      </c>
      <c r="AD3" s="30">
        <f aca="true" t="shared" si="12" ref="AD3:AD37">IF(AC3="n",COUNT(AC$3:AC$37)+1,RANK(AC3,AC$3:AC$37,1))</f>
        <v>11</v>
      </c>
      <c r="AE3" s="31">
        <v>0.010462962962962964</v>
      </c>
      <c r="AF3" s="30">
        <f aca="true" t="shared" si="13" ref="AF3:AF18">IF(AE3="n",COUNT(AE$3:AE$37)+1,RANK(AE3,AE$3:AE$37,1))</f>
        <v>15</v>
      </c>
      <c r="AG3" s="31">
        <v>0.0015180555555555555</v>
      </c>
      <c r="AH3" s="30">
        <f aca="true" t="shared" si="14" ref="AH3:AH37">IF(AG3="n",COUNT(AG$3:AG$37)+1,RANK(AG3,AG$3:AG$37,1))</f>
        <v>9</v>
      </c>
      <c r="AI3" s="31">
        <v>0.002143402777777778</v>
      </c>
      <c r="AJ3" s="33">
        <f aca="true" t="shared" si="15" ref="AJ3:AJ37">IF(AI3="n",COUNT(AI$3:AI$37)+1,RANK(AI3,AI$3:AI$37,1))</f>
        <v>12</v>
      </c>
      <c r="AK3" s="34"/>
      <c r="AL3" s="35">
        <f>SUM(D3,F3,H3,J3,L3,N3,P3,R3,T3,V3,X3,Z3,AB3,AD3,AF3,AH3,AJ3)</f>
        <v>211</v>
      </c>
      <c r="AM3" s="36">
        <f aca="true" t="shared" si="16" ref="AM3:AM37">IF(AL3="n",COUNT(AL$3:AL$37)+1,RANK(AL3,AL$3:AL$37,1))</f>
        <v>14</v>
      </c>
    </row>
    <row r="4" spans="1:39" ht="18.75" customHeight="1">
      <c r="A4" s="38">
        <f>A3+1</f>
        <v>2</v>
      </c>
      <c r="B4" s="39" t="s">
        <v>25</v>
      </c>
      <c r="C4" s="40">
        <v>0.010679050925925927</v>
      </c>
      <c r="D4" s="30">
        <f t="shared" si="0"/>
        <v>15</v>
      </c>
      <c r="E4" s="41">
        <v>0.0017780092592592593</v>
      </c>
      <c r="F4" s="30">
        <f t="shared" si="0"/>
        <v>6</v>
      </c>
      <c r="G4" s="41">
        <v>0.00485625</v>
      </c>
      <c r="H4" s="30">
        <f t="shared" si="1"/>
        <v>6</v>
      </c>
      <c r="I4" s="41">
        <v>0.004649537037037037</v>
      </c>
      <c r="J4" s="30">
        <f t="shared" si="2"/>
        <v>13</v>
      </c>
      <c r="K4" s="41">
        <v>0.003662152777777778</v>
      </c>
      <c r="L4" s="30">
        <f t="shared" si="3"/>
        <v>14</v>
      </c>
      <c r="M4" s="41">
        <v>0.002546296296296296</v>
      </c>
      <c r="N4" s="30">
        <f t="shared" si="4"/>
        <v>2</v>
      </c>
      <c r="O4" s="41">
        <v>0.0038888888888888883</v>
      </c>
      <c r="P4" s="30">
        <f t="shared" si="5"/>
        <v>12</v>
      </c>
      <c r="Q4" s="41">
        <v>0.0015393518518518519</v>
      </c>
      <c r="R4" s="30">
        <f t="shared" si="6"/>
        <v>9</v>
      </c>
      <c r="S4" s="41">
        <v>0.015972222222222224</v>
      </c>
      <c r="T4" s="30">
        <f t="shared" si="7"/>
        <v>13</v>
      </c>
      <c r="U4" s="41">
        <v>0.0021643518518518518</v>
      </c>
      <c r="V4" s="30">
        <f t="shared" si="8"/>
        <v>14</v>
      </c>
      <c r="W4" s="42">
        <v>0.007627314814814815</v>
      </c>
      <c r="X4" s="30">
        <f t="shared" si="9"/>
        <v>13</v>
      </c>
      <c r="Y4" s="41">
        <v>0.007291666666666666</v>
      </c>
      <c r="Z4" s="30">
        <f t="shared" si="10"/>
        <v>15</v>
      </c>
      <c r="AA4" s="41">
        <v>0.005231481481481482</v>
      </c>
      <c r="AB4" s="30">
        <f t="shared" si="11"/>
        <v>12</v>
      </c>
      <c r="AC4" s="41">
        <v>0.009027777777777779</v>
      </c>
      <c r="AD4" s="30">
        <f t="shared" si="12"/>
        <v>12</v>
      </c>
      <c r="AE4" s="31">
        <v>0.006273148148148148</v>
      </c>
      <c r="AF4" s="30">
        <f t="shared" si="13"/>
        <v>11</v>
      </c>
      <c r="AG4" s="41">
        <v>0.0021061342592592594</v>
      </c>
      <c r="AH4" s="30">
        <f t="shared" si="14"/>
        <v>14</v>
      </c>
      <c r="AI4" s="41">
        <v>0.0024515046296296294</v>
      </c>
      <c r="AJ4" s="43">
        <f t="shared" si="15"/>
        <v>15</v>
      </c>
      <c r="AK4" s="34"/>
      <c r="AL4" s="35">
        <f aca="true" t="shared" si="17" ref="AL4:AL37">SUM(D4,F4,H4,J4,L4,N4,P4,R4,T4,V4,X4,Z4,AB4,AD4,AF4,AH4,AJ4)</f>
        <v>196</v>
      </c>
      <c r="AM4" s="44">
        <f t="shared" si="16"/>
        <v>13</v>
      </c>
    </row>
    <row r="5" spans="1:39" s="56" customFormat="1" ht="18.75" customHeight="1">
      <c r="A5" s="45">
        <f aca="true" t="shared" si="18" ref="A5:A37">A4+1</f>
        <v>3</v>
      </c>
      <c r="B5" s="46" t="s">
        <v>26</v>
      </c>
      <c r="C5" s="47">
        <v>0.0038828703703703703</v>
      </c>
      <c r="D5" s="48">
        <f t="shared" si="0"/>
        <v>1</v>
      </c>
      <c r="E5" s="47">
        <v>0.0007121527777777778</v>
      </c>
      <c r="F5" s="48">
        <f t="shared" si="0"/>
        <v>1</v>
      </c>
      <c r="G5" s="49">
        <v>0.005358217592592592</v>
      </c>
      <c r="H5" s="48">
        <f t="shared" si="1"/>
        <v>11</v>
      </c>
      <c r="I5" s="49">
        <v>0.0037714120370370367</v>
      </c>
      <c r="J5" s="48">
        <f t="shared" si="2"/>
        <v>9</v>
      </c>
      <c r="K5" s="49">
        <v>0.0026125000000000002</v>
      </c>
      <c r="L5" s="48">
        <f t="shared" si="3"/>
        <v>6</v>
      </c>
      <c r="M5" s="49">
        <v>0.002789351851851852</v>
      </c>
      <c r="N5" s="48">
        <f t="shared" si="4"/>
        <v>9</v>
      </c>
      <c r="O5" s="49">
        <v>0.00337962962962963</v>
      </c>
      <c r="P5" s="48">
        <f t="shared" si="5"/>
        <v>8</v>
      </c>
      <c r="Q5" s="49">
        <v>0.001412037037037037</v>
      </c>
      <c r="R5" s="48">
        <f t="shared" si="6"/>
        <v>4</v>
      </c>
      <c r="S5" s="49">
        <v>0.011805555555555555</v>
      </c>
      <c r="T5" s="48">
        <f t="shared" si="7"/>
        <v>2</v>
      </c>
      <c r="U5" s="49">
        <v>0.0020486111111111113</v>
      </c>
      <c r="V5" s="48">
        <f t="shared" si="8"/>
        <v>11</v>
      </c>
      <c r="W5" s="50">
        <v>0.0052893518518518515</v>
      </c>
      <c r="X5" s="48">
        <f t="shared" si="9"/>
        <v>6</v>
      </c>
      <c r="Y5" s="49">
        <v>0.003263888888888889</v>
      </c>
      <c r="Z5" s="48">
        <f t="shared" si="10"/>
        <v>3</v>
      </c>
      <c r="AA5" s="49">
        <v>0.004212962962962963</v>
      </c>
      <c r="AB5" s="48">
        <f t="shared" si="11"/>
        <v>6</v>
      </c>
      <c r="AC5" s="49">
        <v>0.005960648148148149</v>
      </c>
      <c r="AD5" s="48">
        <f t="shared" si="12"/>
        <v>2</v>
      </c>
      <c r="AE5" s="51">
        <v>0.0052893518518518515</v>
      </c>
      <c r="AF5" s="48">
        <f t="shared" si="13"/>
        <v>4</v>
      </c>
      <c r="AG5" s="49">
        <v>0.0015552083333333336</v>
      </c>
      <c r="AH5" s="48">
        <f t="shared" si="14"/>
        <v>10</v>
      </c>
      <c r="AI5" s="49">
        <v>0.0016678240740740742</v>
      </c>
      <c r="AJ5" s="52">
        <f t="shared" si="15"/>
        <v>6</v>
      </c>
      <c r="AK5" s="53"/>
      <c r="AL5" s="54">
        <f t="shared" si="17"/>
        <v>99</v>
      </c>
      <c r="AM5" s="55">
        <f t="shared" si="16"/>
        <v>3</v>
      </c>
    </row>
    <row r="6" spans="1:39" ht="18.75" customHeight="1">
      <c r="A6" s="38">
        <f t="shared" si="18"/>
        <v>4</v>
      </c>
      <c r="B6" s="39" t="s">
        <v>27</v>
      </c>
      <c r="C6" s="40">
        <v>0.006729861111111111</v>
      </c>
      <c r="D6" s="30">
        <f t="shared" si="0"/>
        <v>4</v>
      </c>
      <c r="E6" s="41">
        <v>0.003358912037037037</v>
      </c>
      <c r="F6" s="30">
        <f t="shared" si="0"/>
        <v>15</v>
      </c>
      <c r="G6" s="41">
        <v>0.003121527777777778</v>
      </c>
      <c r="H6" s="30">
        <f t="shared" si="1"/>
        <v>1</v>
      </c>
      <c r="I6" s="41">
        <v>0.0035239583333333334</v>
      </c>
      <c r="J6" s="30">
        <f t="shared" si="2"/>
        <v>7</v>
      </c>
      <c r="K6" s="41">
        <v>0.002596527777777778</v>
      </c>
      <c r="L6" s="30">
        <f t="shared" si="3"/>
        <v>5</v>
      </c>
      <c r="M6" s="41">
        <v>0.0025810185185185185</v>
      </c>
      <c r="N6" s="30">
        <f t="shared" si="4"/>
        <v>3</v>
      </c>
      <c r="O6" s="41">
        <v>0.002615740740740741</v>
      </c>
      <c r="P6" s="30">
        <f t="shared" si="5"/>
        <v>1</v>
      </c>
      <c r="Q6" s="41">
        <v>0.0011921296296296296</v>
      </c>
      <c r="R6" s="30">
        <f t="shared" si="6"/>
        <v>1</v>
      </c>
      <c r="S6" s="41">
        <v>0.015625</v>
      </c>
      <c r="T6" s="30">
        <f t="shared" si="7"/>
        <v>12</v>
      </c>
      <c r="U6" s="41">
        <v>0.001597222222222222</v>
      </c>
      <c r="V6" s="30">
        <f t="shared" si="8"/>
        <v>1</v>
      </c>
      <c r="W6" s="42">
        <v>0.003136574074074074</v>
      </c>
      <c r="X6" s="30">
        <f t="shared" si="9"/>
        <v>1</v>
      </c>
      <c r="Y6" s="41">
        <v>0.0033333333333333335</v>
      </c>
      <c r="Z6" s="30">
        <f t="shared" si="10"/>
        <v>5</v>
      </c>
      <c r="AA6" s="41">
        <v>0.0030208333333333333</v>
      </c>
      <c r="AB6" s="30">
        <f t="shared" si="11"/>
        <v>2</v>
      </c>
      <c r="AC6" s="41">
        <v>0.0051504629629629635</v>
      </c>
      <c r="AD6" s="30">
        <f t="shared" si="12"/>
        <v>1</v>
      </c>
      <c r="AE6" s="31">
        <v>0.0028587962962962963</v>
      </c>
      <c r="AF6" s="30">
        <f t="shared" si="13"/>
        <v>1</v>
      </c>
      <c r="AG6" s="41">
        <v>0.0010530092592592592</v>
      </c>
      <c r="AH6" s="30">
        <f t="shared" si="14"/>
        <v>1</v>
      </c>
      <c r="AI6" s="41">
        <v>0.0014745370370370372</v>
      </c>
      <c r="AJ6" s="43">
        <f t="shared" si="15"/>
        <v>1</v>
      </c>
      <c r="AK6" s="34"/>
      <c r="AL6" s="35">
        <f t="shared" si="17"/>
        <v>62</v>
      </c>
      <c r="AM6" s="44">
        <f t="shared" si="16"/>
        <v>1</v>
      </c>
    </row>
    <row r="7" spans="1:39" ht="18.75" customHeight="1">
      <c r="A7" s="38">
        <f t="shared" si="18"/>
        <v>5</v>
      </c>
      <c r="B7" s="39" t="s">
        <v>28</v>
      </c>
      <c r="C7" s="40">
        <v>0.007031481481481482</v>
      </c>
      <c r="D7" s="30">
        <f t="shared" si="0"/>
        <v>6</v>
      </c>
      <c r="E7" s="57">
        <v>0.002112962962962963</v>
      </c>
      <c r="F7" s="30">
        <f t="shared" si="0"/>
        <v>11</v>
      </c>
      <c r="G7" s="40">
        <v>0.005083564814814814</v>
      </c>
      <c r="H7" s="30">
        <f t="shared" si="1"/>
        <v>9</v>
      </c>
      <c r="I7" s="57">
        <v>0.0018204861111111113</v>
      </c>
      <c r="J7" s="30">
        <f t="shared" si="2"/>
        <v>1</v>
      </c>
      <c r="K7" s="57">
        <v>0.0024652777777777776</v>
      </c>
      <c r="L7" s="30">
        <f t="shared" si="3"/>
        <v>4</v>
      </c>
      <c r="M7" s="57">
        <v>0.003090277777777778</v>
      </c>
      <c r="N7" s="30">
        <f t="shared" si="4"/>
        <v>13</v>
      </c>
      <c r="O7" s="57">
        <v>0.0027662037037037034</v>
      </c>
      <c r="P7" s="30">
        <f t="shared" si="5"/>
        <v>2</v>
      </c>
      <c r="Q7" s="57">
        <v>0.0014583333333333334</v>
      </c>
      <c r="R7" s="30">
        <f t="shared" si="6"/>
        <v>5</v>
      </c>
      <c r="S7" s="57">
        <v>0.014583333333333332</v>
      </c>
      <c r="T7" s="30">
        <f t="shared" si="7"/>
        <v>7</v>
      </c>
      <c r="U7" s="57">
        <v>0.0021412037037037038</v>
      </c>
      <c r="V7" s="30">
        <f t="shared" si="8"/>
        <v>13</v>
      </c>
      <c r="W7" s="58">
        <v>0.0049884259259259265</v>
      </c>
      <c r="X7" s="30">
        <f t="shared" si="9"/>
        <v>4</v>
      </c>
      <c r="Y7" s="57">
        <v>0.003159722222222222</v>
      </c>
      <c r="Z7" s="30">
        <f t="shared" si="10"/>
        <v>2</v>
      </c>
      <c r="AA7" s="57">
        <v>0.0038194444444444443</v>
      </c>
      <c r="AB7" s="30">
        <f t="shared" si="11"/>
        <v>3</v>
      </c>
      <c r="AC7" s="57">
        <v>0.009236111111111112</v>
      </c>
      <c r="AD7" s="30">
        <f t="shared" si="12"/>
        <v>13</v>
      </c>
      <c r="AE7" s="31">
        <v>0.0050347222222222225</v>
      </c>
      <c r="AF7" s="30">
        <f t="shared" si="13"/>
        <v>3</v>
      </c>
      <c r="AG7" s="57">
        <v>0.0019753472222222225</v>
      </c>
      <c r="AH7" s="30">
        <f t="shared" si="14"/>
        <v>13</v>
      </c>
      <c r="AI7" s="57">
        <v>0.0016493055555555556</v>
      </c>
      <c r="AJ7" s="43">
        <f t="shared" si="15"/>
        <v>5</v>
      </c>
      <c r="AK7" s="34"/>
      <c r="AL7" s="35">
        <f t="shared" si="17"/>
        <v>114</v>
      </c>
      <c r="AM7" s="44">
        <f t="shared" si="16"/>
        <v>7</v>
      </c>
    </row>
    <row r="8" spans="1:39" ht="18.75" customHeight="1">
      <c r="A8" s="38">
        <f t="shared" si="18"/>
        <v>6</v>
      </c>
      <c r="B8" s="39" t="s">
        <v>29</v>
      </c>
      <c r="C8" s="40">
        <v>0.007367708333333334</v>
      </c>
      <c r="D8" s="30">
        <f t="shared" si="0"/>
        <v>9</v>
      </c>
      <c r="E8" s="41">
        <v>0.001630324074074074</v>
      </c>
      <c r="F8" s="30">
        <f t="shared" si="0"/>
        <v>5</v>
      </c>
      <c r="G8" s="41">
        <v>0.0038354166666666662</v>
      </c>
      <c r="H8" s="30">
        <f t="shared" si="1"/>
        <v>2</v>
      </c>
      <c r="I8" s="41">
        <v>0.0032172453703703703</v>
      </c>
      <c r="J8" s="30">
        <f t="shared" si="2"/>
        <v>5</v>
      </c>
      <c r="K8" s="41">
        <v>0.0021539351851851854</v>
      </c>
      <c r="L8" s="30">
        <f t="shared" si="3"/>
        <v>1</v>
      </c>
      <c r="M8" s="41">
        <v>0.0027199074074074074</v>
      </c>
      <c r="N8" s="30">
        <f t="shared" si="4"/>
        <v>7</v>
      </c>
      <c r="O8" s="41">
        <v>0.0034375</v>
      </c>
      <c r="P8" s="30">
        <f t="shared" si="5"/>
        <v>9</v>
      </c>
      <c r="Q8" s="41">
        <v>0.0018287037037037037</v>
      </c>
      <c r="R8" s="30">
        <f t="shared" si="6"/>
        <v>12</v>
      </c>
      <c r="S8" s="41">
        <v>0.010416666666666666</v>
      </c>
      <c r="T8" s="30">
        <f t="shared" si="7"/>
        <v>1</v>
      </c>
      <c r="U8" s="41">
        <v>0.001736111111111111</v>
      </c>
      <c r="V8" s="30">
        <f t="shared" si="8"/>
        <v>2</v>
      </c>
      <c r="W8" s="42">
        <v>0.004803240740740741</v>
      </c>
      <c r="X8" s="30">
        <f t="shared" si="9"/>
        <v>3</v>
      </c>
      <c r="Y8" s="41">
        <v>0.005092592592592592</v>
      </c>
      <c r="Z8" s="30">
        <f t="shared" si="10"/>
        <v>9</v>
      </c>
      <c r="AA8" s="41">
        <v>0.004548611111111111</v>
      </c>
      <c r="AB8" s="30">
        <f t="shared" si="11"/>
        <v>8</v>
      </c>
      <c r="AC8" s="41">
        <v>0.006168981481481481</v>
      </c>
      <c r="AD8" s="30">
        <f t="shared" si="12"/>
        <v>3</v>
      </c>
      <c r="AE8" s="31">
        <v>0.005763888888888889</v>
      </c>
      <c r="AF8" s="30">
        <f t="shared" si="13"/>
        <v>9</v>
      </c>
      <c r="AG8" s="41">
        <v>0.001442824074074074</v>
      </c>
      <c r="AH8" s="30">
        <f t="shared" si="14"/>
        <v>8</v>
      </c>
      <c r="AI8" s="41">
        <v>0.0018630787037037038</v>
      </c>
      <c r="AJ8" s="43">
        <f t="shared" si="15"/>
        <v>8</v>
      </c>
      <c r="AK8" s="34"/>
      <c r="AL8" s="35">
        <f t="shared" si="17"/>
        <v>101</v>
      </c>
      <c r="AM8" s="44">
        <f t="shared" si="16"/>
        <v>5</v>
      </c>
    </row>
    <row r="9" spans="1:39" ht="18.75" customHeight="1">
      <c r="A9" s="38">
        <f t="shared" si="18"/>
        <v>7</v>
      </c>
      <c r="B9" s="39" t="s">
        <v>30</v>
      </c>
      <c r="C9" s="40">
        <v>0.00901099537037037</v>
      </c>
      <c r="D9" s="30">
        <f t="shared" si="0"/>
        <v>13</v>
      </c>
      <c r="E9" s="41">
        <v>0.0026597222222222226</v>
      </c>
      <c r="F9" s="30">
        <f t="shared" si="0"/>
        <v>14</v>
      </c>
      <c r="G9" s="41">
        <v>0.004046643518518519</v>
      </c>
      <c r="H9" s="30">
        <f t="shared" si="1"/>
        <v>3</v>
      </c>
      <c r="I9" s="41">
        <v>0.004303819444444444</v>
      </c>
      <c r="J9" s="30">
        <f t="shared" si="2"/>
        <v>11</v>
      </c>
      <c r="K9" s="41">
        <v>0.0027122685185185184</v>
      </c>
      <c r="L9" s="30">
        <f t="shared" si="3"/>
        <v>8</v>
      </c>
      <c r="M9" s="41">
        <v>0.0029861111111111113</v>
      </c>
      <c r="N9" s="30">
        <f t="shared" si="4"/>
        <v>12</v>
      </c>
      <c r="O9" s="41">
        <v>0.003321759259259259</v>
      </c>
      <c r="P9" s="30">
        <f t="shared" si="5"/>
        <v>7</v>
      </c>
      <c r="Q9" s="41">
        <v>0.0017824074074074072</v>
      </c>
      <c r="R9" s="30">
        <f t="shared" si="6"/>
        <v>11</v>
      </c>
      <c r="S9" s="41">
        <v>0.015277777777777777</v>
      </c>
      <c r="T9" s="30">
        <f t="shared" si="7"/>
        <v>11</v>
      </c>
      <c r="U9" s="41">
        <v>0.0018287037037037037</v>
      </c>
      <c r="V9" s="30">
        <f t="shared" si="8"/>
        <v>5</v>
      </c>
      <c r="W9" s="42">
        <v>0.0058564814814814825</v>
      </c>
      <c r="X9" s="30">
        <f t="shared" si="9"/>
        <v>7</v>
      </c>
      <c r="Y9" s="41">
        <v>0.005925925925925926</v>
      </c>
      <c r="Z9" s="30">
        <f t="shared" si="10"/>
        <v>12</v>
      </c>
      <c r="AA9" s="41">
        <v>0.004826388888888889</v>
      </c>
      <c r="AB9" s="30">
        <f t="shared" si="11"/>
        <v>10</v>
      </c>
      <c r="AC9" s="41">
        <v>0.009675925925925926</v>
      </c>
      <c r="AD9" s="30">
        <f t="shared" si="12"/>
        <v>14</v>
      </c>
      <c r="AE9" s="31">
        <v>0.005590277777777778</v>
      </c>
      <c r="AF9" s="30">
        <f t="shared" si="13"/>
        <v>7</v>
      </c>
      <c r="AG9" s="41">
        <v>0.001170949074074074</v>
      </c>
      <c r="AH9" s="30">
        <f t="shared" si="14"/>
        <v>3</v>
      </c>
      <c r="AI9" s="41">
        <v>0.0015311342592592592</v>
      </c>
      <c r="AJ9" s="43">
        <f t="shared" si="15"/>
        <v>2</v>
      </c>
      <c r="AK9" s="34"/>
      <c r="AL9" s="35">
        <f t="shared" si="17"/>
        <v>150</v>
      </c>
      <c r="AM9" s="44">
        <f t="shared" si="16"/>
        <v>11</v>
      </c>
    </row>
    <row r="10" spans="1:39" ht="18.75" customHeight="1">
      <c r="A10" s="38">
        <f t="shared" si="18"/>
        <v>8</v>
      </c>
      <c r="B10" s="39" t="s">
        <v>31</v>
      </c>
      <c r="C10" s="40">
        <v>0.007827083333333333</v>
      </c>
      <c r="D10" s="30">
        <f t="shared" si="0"/>
        <v>11</v>
      </c>
      <c r="E10" s="41">
        <v>0.0018418981481481483</v>
      </c>
      <c r="F10" s="30">
        <f t="shared" si="0"/>
        <v>7</v>
      </c>
      <c r="G10" s="41">
        <v>0.005041203703703703</v>
      </c>
      <c r="H10" s="30">
        <f t="shared" si="1"/>
        <v>8</v>
      </c>
      <c r="I10" s="40">
        <v>0.003389467592592593</v>
      </c>
      <c r="J10" s="30">
        <f t="shared" si="2"/>
        <v>6</v>
      </c>
      <c r="K10" s="41">
        <v>0.0023350694444444443</v>
      </c>
      <c r="L10" s="30">
        <f t="shared" si="3"/>
        <v>3</v>
      </c>
      <c r="M10" s="41">
        <v>0.0026967592592592594</v>
      </c>
      <c r="N10" s="30">
        <f t="shared" si="4"/>
        <v>6</v>
      </c>
      <c r="O10" s="41">
        <v>0.0037384259259259263</v>
      </c>
      <c r="P10" s="30">
        <f t="shared" si="5"/>
        <v>11</v>
      </c>
      <c r="Q10" s="41">
        <v>0.0013425925925925925</v>
      </c>
      <c r="R10" s="30">
        <f t="shared" si="6"/>
        <v>2</v>
      </c>
      <c r="S10" s="41">
        <v>0.01423611111111111</v>
      </c>
      <c r="T10" s="30">
        <f t="shared" si="7"/>
        <v>5</v>
      </c>
      <c r="U10" s="41">
        <v>0.001736111111111111</v>
      </c>
      <c r="V10" s="30">
        <f t="shared" si="8"/>
        <v>2</v>
      </c>
      <c r="W10" s="42">
        <v>0.00738425925925926</v>
      </c>
      <c r="X10" s="30">
        <f t="shared" si="9"/>
        <v>12</v>
      </c>
      <c r="Y10" s="41">
        <v>0.004062499999999999</v>
      </c>
      <c r="Z10" s="30">
        <f t="shared" si="10"/>
        <v>7</v>
      </c>
      <c r="AA10" s="41">
        <v>0.002546296296296296</v>
      </c>
      <c r="AB10" s="30">
        <f t="shared" si="11"/>
        <v>1</v>
      </c>
      <c r="AC10" s="41">
        <v>0.00650462962962963</v>
      </c>
      <c r="AD10" s="30">
        <f t="shared" si="12"/>
        <v>6</v>
      </c>
      <c r="AE10" s="31">
        <v>0.007858796296296296</v>
      </c>
      <c r="AF10" s="30">
        <f t="shared" si="13"/>
        <v>13</v>
      </c>
      <c r="AG10" s="41">
        <v>0.0011212962962962962</v>
      </c>
      <c r="AH10" s="30">
        <f t="shared" si="14"/>
        <v>2</v>
      </c>
      <c r="AI10" s="41">
        <v>0.0019853009259259255</v>
      </c>
      <c r="AJ10" s="43">
        <f t="shared" si="15"/>
        <v>10</v>
      </c>
      <c r="AK10" s="34"/>
      <c r="AL10" s="35">
        <f t="shared" si="17"/>
        <v>112</v>
      </c>
      <c r="AM10" s="44">
        <f t="shared" si="16"/>
        <v>6</v>
      </c>
    </row>
    <row r="11" spans="1:39" ht="18.75" customHeight="1">
      <c r="A11" s="38">
        <f t="shared" si="18"/>
        <v>9</v>
      </c>
      <c r="B11" s="39" t="s">
        <v>32</v>
      </c>
      <c r="C11" s="40">
        <v>0.0077693287037037045</v>
      </c>
      <c r="D11" s="30">
        <f t="shared" si="0"/>
        <v>10</v>
      </c>
      <c r="E11" s="41">
        <v>0.0021775462962962963</v>
      </c>
      <c r="F11" s="30">
        <f t="shared" si="0"/>
        <v>13</v>
      </c>
      <c r="G11" s="41">
        <v>0.004841898148148148</v>
      </c>
      <c r="H11" s="30">
        <f t="shared" si="1"/>
        <v>5</v>
      </c>
      <c r="I11" s="41">
        <v>0.0035445601851851853</v>
      </c>
      <c r="J11" s="30">
        <f t="shared" si="2"/>
        <v>8</v>
      </c>
      <c r="K11" s="41">
        <v>0.002664583333333333</v>
      </c>
      <c r="L11" s="30">
        <f t="shared" si="3"/>
        <v>7</v>
      </c>
      <c r="M11" s="41">
        <v>0.002685185185185185</v>
      </c>
      <c r="N11" s="30">
        <f t="shared" si="4"/>
        <v>5</v>
      </c>
      <c r="O11" s="41">
        <v>0.0036689814814814814</v>
      </c>
      <c r="P11" s="30">
        <f t="shared" si="5"/>
        <v>10</v>
      </c>
      <c r="Q11" s="41">
        <v>0.0018287037037037037</v>
      </c>
      <c r="R11" s="30">
        <f t="shared" si="6"/>
        <v>12</v>
      </c>
      <c r="S11" s="41">
        <v>0.012847222222222223</v>
      </c>
      <c r="T11" s="30">
        <f t="shared" si="7"/>
        <v>3</v>
      </c>
      <c r="U11" s="41">
        <v>0.0020486111111111113</v>
      </c>
      <c r="V11" s="30">
        <f t="shared" si="8"/>
        <v>11</v>
      </c>
      <c r="W11" s="42">
        <v>0.0070486111111111105</v>
      </c>
      <c r="X11" s="30">
        <f t="shared" si="9"/>
        <v>11</v>
      </c>
      <c r="Y11" s="41">
        <v>0.003321759259259259</v>
      </c>
      <c r="Z11" s="30">
        <f t="shared" si="10"/>
        <v>4</v>
      </c>
      <c r="AA11" s="41">
        <v>0.003958333333333334</v>
      </c>
      <c r="AB11" s="30">
        <f t="shared" si="11"/>
        <v>4</v>
      </c>
      <c r="AC11" s="41">
        <v>0.00619212962962963</v>
      </c>
      <c r="AD11" s="30">
        <f t="shared" si="12"/>
        <v>4</v>
      </c>
      <c r="AE11" s="31">
        <v>0.006296296296296296</v>
      </c>
      <c r="AF11" s="30">
        <f t="shared" si="13"/>
        <v>12</v>
      </c>
      <c r="AG11" s="41">
        <v>0.0012885416666666666</v>
      </c>
      <c r="AH11" s="30">
        <f t="shared" si="14"/>
        <v>6</v>
      </c>
      <c r="AI11" s="41">
        <v>0.0022547453703703705</v>
      </c>
      <c r="AJ11" s="43">
        <f t="shared" si="15"/>
        <v>14</v>
      </c>
      <c r="AK11" s="34"/>
      <c r="AL11" s="35">
        <f t="shared" si="17"/>
        <v>139</v>
      </c>
      <c r="AM11" s="44">
        <f t="shared" si="16"/>
        <v>9</v>
      </c>
    </row>
    <row r="12" spans="1:39" ht="18.75" customHeight="1">
      <c r="A12" s="38">
        <f t="shared" si="18"/>
        <v>10</v>
      </c>
      <c r="B12" s="39" t="s">
        <v>33</v>
      </c>
      <c r="C12" s="40">
        <v>0.007311805555555555</v>
      </c>
      <c r="D12" s="30">
        <f t="shared" si="0"/>
        <v>7</v>
      </c>
      <c r="E12" s="41">
        <v>0.002011111111111111</v>
      </c>
      <c r="F12" s="30">
        <f t="shared" si="0"/>
        <v>8</v>
      </c>
      <c r="G12" s="41">
        <v>0.005990625</v>
      </c>
      <c r="H12" s="30">
        <f t="shared" si="1"/>
        <v>13</v>
      </c>
      <c r="I12" s="41">
        <v>0.004353703703703703</v>
      </c>
      <c r="J12" s="30">
        <f t="shared" si="2"/>
        <v>12</v>
      </c>
      <c r="K12" s="41">
        <v>0.002850462962962963</v>
      </c>
      <c r="L12" s="30">
        <f t="shared" si="3"/>
        <v>10</v>
      </c>
      <c r="M12" s="40">
        <v>0.0026620370370370374</v>
      </c>
      <c r="N12" s="30">
        <f t="shared" si="4"/>
        <v>4</v>
      </c>
      <c r="O12" s="40">
        <v>0.003194444444444444</v>
      </c>
      <c r="P12" s="30">
        <f t="shared" si="5"/>
        <v>4</v>
      </c>
      <c r="Q12" s="40">
        <v>0.0015277777777777779</v>
      </c>
      <c r="R12" s="30">
        <f t="shared" si="6"/>
        <v>8</v>
      </c>
      <c r="S12" s="41">
        <v>0.013541666666666667</v>
      </c>
      <c r="T12" s="30">
        <f t="shared" si="7"/>
        <v>4</v>
      </c>
      <c r="U12" s="41">
        <v>0.0018634259259259261</v>
      </c>
      <c r="V12" s="30">
        <f t="shared" si="8"/>
        <v>7</v>
      </c>
      <c r="W12" s="42">
        <v>0.006469907407407407</v>
      </c>
      <c r="X12" s="30">
        <f t="shared" si="9"/>
        <v>8</v>
      </c>
      <c r="Y12" s="41">
        <v>0.006712962962962962</v>
      </c>
      <c r="Z12" s="30">
        <f t="shared" si="10"/>
        <v>14</v>
      </c>
      <c r="AA12" s="41">
        <v>0.0051736111111111115</v>
      </c>
      <c r="AB12" s="30">
        <f t="shared" si="11"/>
        <v>11</v>
      </c>
      <c r="AC12" s="41">
        <v>0.007407407407407407</v>
      </c>
      <c r="AD12" s="30">
        <f t="shared" si="12"/>
        <v>10</v>
      </c>
      <c r="AE12" s="31">
        <v>0.005671296296296296</v>
      </c>
      <c r="AF12" s="30">
        <f t="shared" si="13"/>
        <v>8</v>
      </c>
      <c r="AG12" s="41">
        <v>0.0015587962962962962</v>
      </c>
      <c r="AH12" s="30">
        <f t="shared" si="14"/>
        <v>11</v>
      </c>
      <c r="AI12" s="41">
        <v>0.0019534722222222223</v>
      </c>
      <c r="AJ12" s="43">
        <f t="shared" si="15"/>
        <v>9</v>
      </c>
      <c r="AK12" s="34"/>
      <c r="AL12" s="35">
        <f t="shared" si="17"/>
        <v>148</v>
      </c>
      <c r="AM12" s="44">
        <f t="shared" si="16"/>
        <v>10</v>
      </c>
    </row>
    <row r="13" spans="1:39" ht="18.75" customHeight="1">
      <c r="A13" s="38">
        <f t="shared" si="18"/>
        <v>11</v>
      </c>
      <c r="B13" s="39" t="s">
        <v>34</v>
      </c>
      <c r="C13" s="40">
        <v>0.006467245370370371</v>
      </c>
      <c r="D13" s="30">
        <f t="shared" si="0"/>
        <v>3</v>
      </c>
      <c r="E13" s="41">
        <v>0.0020717592592592593</v>
      </c>
      <c r="F13" s="30">
        <f t="shared" si="0"/>
        <v>10</v>
      </c>
      <c r="G13" s="41">
        <v>0.005011574074074074</v>
      </c>
      <c r="H13" s="30">
        <f t="shared" si="1"/>
        <v>7</v>
      </c>
      <c r="I13" s="41">
        <v>0.004225925925925926</v>
      </c>
      <c r="J13" s="30">
        <f t="shared" si="2"/>
        <v>10</v>
      </c>
      <c r="K13" s="41">
        <v>0.003709143518518519</v>
      </c>
      <c r="L13" s="30">
        <f t="shared" si="3"/>
        <v>15</v>
      </c>
      <c r="M13" s="41">
        <v>0.002905092592592593</v>
      </c>
      <c r="N13" s="30">
        <f t="shared" si="4"/>
        <v>11</v>
      </c>
      <c r="O13" s="40">
        <v>0.003298611111111111</v>
      </c>
      <c r="P13" s="30">
        <f t="shared" si="5"/>
        <v>6</v>
      </c>
      <c r="Q13" s="41">
        <v>0.0014583333333333334</v>
      </c>
      <c r="R13" s="30">
        <f t="shared" si="6"/>
        <v>5</v>
      </c>
      <c r="S13" s="41">
        <v>0.014583333333333332</v>
      </c>
      <c r="T13" s="30">
        <f t="shared" si="7"/>
        <v>7</v>
      </c>
      <c r="U13" s="41">
        <v>0.0017592592592592592</v>
      </c>
      <c r="V13" s="30">
        <f t="shared" si="8"/>
        <v>4</v>
      </c>
      <c r="W13" s="42">
        <v>0.004432870370370371</v>
      </c>
      <c r="X13" s="30">
        <f t="shared" si="9"/>
        <v>2</v>
      </c>
      <c r="Y13" s="41">
        <v>0.004201388888888889</v>
      </c>
      <c r="Z13" s="30">
        <f t="shared" si="10"/>
        <v>8</v>
      </c>
      <c r="AA13" s="41">
        <v>0.003958333333333334</v>
      </c>
      <c r="AB13" s="30">
        <f t="shared" si="11"/>
        <v>4</v>
      </c>
      <c r="AC13" s="41">
        <v>0.006377314814814815</v>
      </c>
      <c r="AD13" s="30">
        <f t="shared" si="12"/>
        <v>5</v>
      </c>
      <c r="AE13" s="31">
        <v>0.0035532407407407405</v>
      </c>
      <c r="AF13" s="30">
        <f t="shared" si="13"/>
        <v>2</v>
      </c>
      <c r="AG13" s="41">
        <v>0.0018152777777777776</v>
      </c>
      <c r="AH13" s="30">
        <f t="shared" si="14"/>
        <v>12</v>
      </c>
      <c r="AI13" s="41">
        <v>0.0017190972222222223</v>
      </c>
      <c r="AJ13" s="43">
        <f t="shared" si="15"/>
        <v>7</v>
      </c>
      <c r="AK13" s="34"/>
      <c r="AL13" s="35">
        <f t="shared" si="17"/>
        <v>118</v>
      </c>
      <c r="AM13" s="44">
        <f t="shared" si="16"/>
        <v>8</v>
      </c>
    </row>
    <row r="14" spans="1:39" s="56" customFormat="1" ht="18.75" customHeight="1">
      <c r="A14" s="45">
        <f t="shared" si="18"/>
        <v>12</v>
      </c>
      <c r="B14" s="46" t="s">
        <v>35</v>
      </c>
      <c r="C14" s="47">
        <v>0.005720370370370371</v>
      </c>
      <c r="D14" s="48">
        <f t="shared" si="0"/>
        <v>2</v>
      </c>
      <c r="E14" s="49">
        <v>0.0009778935185185183</v>
      </c>
      <c r="F14" s="48">
        <f t="shared" si="0"/>
        <v>3</v>
      </c>
      <c r="G14" s="49">
        <v>0.005602893518518518</v>
      </c>
      <c r="H14" s="48">
        <f t="shared" si="1"/>
        <v>12</v>
      </c>
      <c r="I14" s="49">
        <v>0.0029282407407407412</v>
      </c>
      <c r="J14" s="48">
        <f t="shared" si="2"/>
        <v>3</v>
      </c>
      <c r="K14" s="47">
        <v>0.0032623842592592596</v>
      </c>
      <c r="L14" s="48">
        <f t="shared" si="3"/>
        <v>13</v>
      </c>
      <c r="M14" s="49">
        <v>0.0024189814814814816</v>
      </c>
      <c r="N14" s="48">
        <f t="shared" si="4"/>
        <v>1</v>
      </c>
      <c r="O14" s="49">
        <v>0.003101851851851852</v>
      </c>
      <c r="P14" s="48">
        <f t="shared" si="5"/>
        <v>3</v>
      </c>
      <c r="Q14" s="49">
        <v>0.0013425925925925925</v>
      </c>
      <c r="R14" s="48">
        <f t="shared" si="6"/>
        <v>2</v>
      </c>
      <c r="S14" s="49">
        <v>0.014583333333333332</v>
      </c>
      <c r="T14" s="48">
        <f t="shared" si="7"/>
        <v>7</v>
      </c>
      <c r="U14" s="49">
        <v>0.0019097222222222222</v>
      </c>
      <c r="V14" s="48">
        <f t="shared" si="8"/>
        <v>10</v>
      </c>
      <c r="W14" s="50">
        <v>0.0052662037037037035</v>
      </c>
      <c r="X14" s="48">
        <f t="shared" si="9"/>
        <v>5</v>
      </c>
      <c r="Y14" s="49">
        <v>0.0031249999999999997</v>
      </c>
      <c r="Z14" s="48">
        <f t="shared" si="10"/>
        <v>1</v>
      </c>
      <c r="AA14" s="49">
        <v>0.004606481481481481</v>
      </c>
      <c r="AB14" s="48">
        <f t="shared" si="11"/>
        <v>9</v>
      </c>
      <c r="AC14" s="49">
        <v>0.007199074074074074</v>
      </c>
      <c r="AD14" s="48">
        <f t="shared" si="12"/>
        <v>9</v>
      </c>
      <c r="AE14" s="51">
        <v>0.005381944444444445</v>
      </c>
      <c r="AF14" s="48">
        <f t="shared" si="13"/>
        <v>5</v>
      </c>
      <c r="AG14" s="49">
        <v>0.0013177083333333333</v>
      </c>
      <c r="AH14" s="48">
        <f t="shared" si="14"/>
        <v>7</v>
      </c>
      <c r="AI14" s="49">
        <v>0.0015458333333333333</v>
      </c>
      <c r="AJ14" s="52">
        <f t="shared" si="15"/>
        <v>3</v>
      </c>
      <c r="AK14" s="53"/>
      <c r="AL14" s="54">
        <f t="shared" si="17"/>
        <v>95</v>
      </c>
      <c r="AM14" s="55">
        <f t="shared" si="16"/>
        <v>2</v>
      </c>
    </row>
    <row r="15" spans="1:39" ht="18.75" customHeight="1">
      <c r="A15" s="38">
        <f t="shared" si="18"/>
        <v>13</v>
      </c>
      <c r="B15" s="39" t="s">
        <v>36</v>
      </c>
      <c r="C15" s="40">
        <v>0.01045138888888889</v>
      </c>
      <c r="D15" s="30">
        <f t="shared" si="0"/>
        <v>14</v>
      </c>
      <c r="E15" s="41">
        <v>0.0013425925925925925</v>
      </c>
      <c r="F15" s="30">
        <f t="shared" si="0"/>
        <v>4</v>
      </c>
      <c r="G15" s="41">
        <v>0.005142824074074074</v>
      </c>
      <c r="H15" s="30">
        <f t="shared" si="1"/>
        <v>10</v>
      </c>
      <c r="I15" s="41">
        <v>0.003096759259259259</v>
      </c>
      <c r="J15" s="30">
        <f t="shared" si="2"/>
        <v>4</v>
      </c>
      <c r="K15" s="41">
        <v>0.002825810185185185</v>
      </c>
      <c r="L15" s="30">
        <f t="shared" si="3"/>
        <v>9</v>
      </c>
      <c r="M15" s="41">
        <v>0.002870370370370371</v>
      </c>
      <c r="N15" s="30">
        <f>IF(M15="n",COUNT(M$3:M$37)+1,RANK(M15,M$3:M$37,1))</f>
        <v>10</v>
      </c>
      <c r="O15" s="41">
        <v>0.003993055555555556</v>
      </c>
      <c r="P15" s="30">
        <f t="shared" si="5"/>
        <v>13</v>
      </c>
      <c r="Q15" s="41">
        <v>0.0020486111111111113</v>
      </c>
      <c r="R15" s="30">
        <f t="shared" si="6"/>
        <v>14</v>
      </c>
      <c r="S15" s="41">
        <v>0.014583333333333332</v>
      </c>
      <c r="T15" s="30">
        <f t="shared" si="7"/>
        <v>7</v>
      </c>
      <c r="U15" s="41">
        <v>0.0018750000000000001</v>
      </c>
      <c r="V15" s="30">
        <f t="shared" si="8"/>
        <v>8</v>
      </c>
      <c r="W15" s="42">
        <v>0.0065625</v>
      </c>
      <c r="X15" s="30">
        <f t="shared" si="9"/>
        <v>9</v>
      </c>
      <c r="Y15" s="41">
        <v>0.006527777777777778</v>
      </c>
      <c r="Z15" s="30">
        <f t="shared" si="10"/>
        <v>13</v>
      </c>
      <c r="AA15" s="41">
        <v>0.00636574074074074</v>
      </c>
      <c r="AB15" s="30">
        <f t="shared" si="11"/>
        <v>15</v>
      </c>
      <c r="AC15" s="41">
        <v>0.006597222222222222</v>
      </c>
      <c r="AD15" s="30">
        <f t="shared" si="12"/>
        <v>7</v>
      </c>
      <c r="AE15" s="31">
        <v>0.005381944444444445</v>
      </c>
      <c r="AF15" s="30">
        <f t="shared" si="13"/>
        <v>5</v>
      </c>
      <c r="AG15" s="41">
        <v>0.0011869212962962962</v>
      </c>
      <c r="AH15" s="30">
        <f t="shared" si="14"/>
        <v>4</v>
      </c>
      <c r="AI15" s="41">
        <v>0.0021444444444444445</v>
      </c>
      <c r="AJ15" s="43">
        <f t="shared" si="15"/>
        <v>13</v>
      </c>
      <c r="AK15" s="34"/>
      <c r="AL15" s="35">
        <f t="shared" si="17"/>
        <v>159</v>
      </c>
      <c r="AM15" s="44">
        <f t="shared" si="16"/>
        <v>12</v>
      </c>
    </row>
    <row r="16" spans="1:39" ht="18.75" customHeight="1">
      <c r="A16" s="38">
        <f t="shared" si="18"/>
        <v>14</v>
      </c>
      <c r="B16" s="39" t="s">
        <v>37</v>
      </c>
      <c r="C16" s="40">
        <v>0.008583680555555554</v>
      </c>
      <c r="D16" s="30">
        <f t="shared" si="0"/>
        <v>12</v>
      </c>
      <c r="E16" s="41">
        <v>0.0021759259259259258</v>
      </c>
      <c r="F16" s="30">
        <f t="shared" si="0"/>
        <v>12</v>
      </c>
      <c r="G16" s="41" t="s">
        <v>38</v>
      </c>
      <c r="H16" s="30">
        <f t="shared" si="1"/>
        <v>15</v>
      </c>
      <c r="I16" s="41">
        <v>0.004971296296296297</v>
      </c>
      <c r="J16" s="30">
        <f t="shared" si="2"/>
        <v>14</v>
      </c>
      <c r="K16" s="41">
        <v>0.0032511574074074075</v>
      </c>
      <c r="L16" s="30">
        <f t="shared" si="3"/>
        <v>12</v>
      </c>
      <c r="M16" s="41">
        <v>0.0033912037037037036</v>
      </c>
      <c r="N16" s="30">
        <f t="shared" si="4"/>
        <v>14</v>
      </c>
      <c r="O16" s="41">
        <v>0.004224537037037037</v>
      </c>
      <c r="P16" s="30">
        <f t="shared" si="5"/>
        <v>14</v>
      </c>
      <c r="Q16" s="41">
        <v>0.0020717592592592593</v>
      </c>
      <c r="R16" s="30">
        <f t="shared" si="6"/>
        <v>15</v>
      </c>
      <c r="S16" s="41">
        <v>0.019444444444444445</v>
      </c>
      <c r="T16" s="30">
        <f t="shared" si="7"/>
        <v>15</v>
      </c>
      <c r="U16" s="41">
        <v>0.0018518518518518517</v>
      </c>
      <c r="V16" s="30">
        <f t="shared" si="8"/>
        <v>6</v>
      </c>
      <c r="W16" s="42">
        <v>0.009305555555555555</v>
      </c>
      <c r="X16" s="30">
        <f t="shared" si="9"/>
        <v>15</v>
      </c>
      <c r="Y16" s="41">
        <v>0.005717592592592593</v>
      </c>
      <c r="Z16" s="30">
        <f t="shared" si="10"/>
        <v>10</v>
      </c>
      <c r="AA16" s="41">
        <v>0.005787037037037038</v>
      </c>
      <c r="AB16" s="30">
        <f t="shared" si="11"/>
        <v>14</v>
      </c>
      <c r="AC16" s="41">
        <v>0.010381944444444444</v>
      </c>
      <c r="AD16" s="30">
        <f t="shared" si="12"/>
        <v>15</v>
      </c>
      <c r="AE16" s="31">
        <v>0.009780092592592592</v>
      </c>
      <c r="AF16" s="30">
        <f t="shared" si="13"/>
        <v>14</v>
      </c>
      <c r="AG16" s="41">
        <v>0.002267824074074074</v>
      </c>
      <c r="AH16" s="30">
        <f t="shared" si="14"/>
        <v>15</v>
      </c>
      <c r="AI16" s="41">
        <v>0.0020869212962962964</v>
      </c>
      <c r="AJ16" s="43">
        <f t="shared" si="15"/>
        <v>11</v>
      </c>
      <c r="AK16" s="34"/>
      <c r="AL16" s="35">
        <f t="shared" si="17"/>
        <v>223</v>
      </c>
      <c r="AM16" s="44">
        <f t="shared" si="16"/>
        <v>15</v>
      </c>
    </row>
    <row r="17" spans="1:39" ht="18.75" customHeight="1">
      <c r="A17" s="38">
        <f t="shared" si="18"/>
        <v>15</v>
      </c>
      <c r="B17" s="39" t="s">
        <v>39</v>
      </c>
      <c r="C17" s="40">
        <v>0.006983564814814814</v>
      </c>
      <c r="D17" s="30">
        <f t="shared" si="0"/>
        <v>5</v>
      </c>
      <c r="E17" s="41">
        <v>0.0008968750000000001</v>
      </c>
      <c r="F17" s="30">
        <f t="shared" si="0"/>
        <v>2</v>
      </c>
      <c r="G17" s="41">
        <v>0.004421180555555556</v>
      </c>
      <c r="H17" s="30">
        <f t="shared" si="1"/>
        <v>4</v>
      </c>
      <c r="I17" s="41">
        <v>0.002472106481481482</v>
      </c>
      <c r="J17" s="30">
        <f t="shared" si="2"/>
        <v>2</v>
      </c>
      <c r="K17" s="41">
        <v>0.0023336805555555554</v>
      </c>
      <c r="L17" s="30">
        <f t="shared" si="3"/>
        <v>2</v>
      </c>
      <c r="M17" s="41">
        <v>0.0027546296296296294</v>
      </c>
      <c r="N17" s="30">
        <f t="shared" si="4"/>
        <v>8</v>
      </c>
      <c r="O17" s="41">
        <v>0.003206018518518519</v>
      </c>
      <c r="P17" s="30">
        <f t="shared" si="5"/>
        <v>5</v>
      </c>
      <c r="Q17" s="41">
        <v>0.0015162037037037036</v>
      </c>
      <c r="R17" s="30">
        <f t="shared" si="6"/>
        <v>7</v>
      </c>
      <c r="S17" s="41">
        <v>0.01423611111111111</v>
      </c>
      <c r="T17" s="30">
        <f t="shared" si="7"/>
        <v>5</v>
      </c>
      <c r="U17" s="41">
        <v>0.0018981481481481482</v>
      </c>
      <c r="V17" s="30">
        <f t="shared" si="8"/>
        <v>9</v>
      </c>
      <c r="W17" s="42">
        <v>0.006724537037037037</v>
      </c>
      <c r="X17" s="30">
        <f t="shared" si="9"/>
        <v>10</v>
      </c>
      <c r="Y17" s="41">
        <v>0.0038194444444444443</v>
      </c>
      <c r="Z17" s="30">
        <f t="shared" si="10"/>
        <v>6</v>
      </c>
      <c r="AA17" s="41">
        <v>0.004479166666666667</v>
      </c>
      <c r="AB17" s="30">
        <f t="shared" si="11"/>
        <v>7</v>
      </c>
      <c r="AC17" s="41">
        <v>0.007060185185185184</v>
      </c>
      <c r="AD17" s="30">
        <f t="shared" si="12"/>
        <v>8</v>
      </c>
      <c r="AE17" s="31">
        <v>0.005787037037037038</v>
      </c>
      <c r="AF17" s="30">
        <f t="shared" si="13"/>
        <v>10</v>
      </c>
      <c r="AG17" s="41">
        <v>0.0012600694444444445</v>
      </c>
      <c r="AH17" s="30">
        <f t="shared" si="14"/>
        <v>5</v>
      </c>
      <c r="AI17" s="41">
        <v>0.0016291666666666668</v>
      </c>
      <c r="AJ17" s="43">
        <f t="shared" si="15"/>
        <v>4</v>
      </c>
      <c r="AK17" s="34"/>
      <c r="AL17" s="35">
        <f t="shared" si="17"/>
        <v>99</v>
      </c>
      <c r="AM17" s="44">
        <f t="shared" si="16"/>
        <v>3</v>
      </c>
    </row>
    <row r="18" spans="1:39" ht="18.75" customHeight="1">
      <c r="A18" s="38">
        <f t="shared" si="18"/>
        <v>16</v>
      </c>
      <c r="B18" s="39"/>
      <c r="C18" s="40" t="s">
        <v>38</v>
      </c>
      <c r="D18" s="30">
        <f t="shared" si="0"/>
        <v>16</v>
      </c>
      <c r="E18" s="41" t="s">
        <v>38</v>
      </c>
      <c r="F18" s="30">
        <f t="shared" si="0"/>
        <v>16</v>
      </c>
      <c r="G18" s="41" t="s">
        <v>38</v>
      </c>
      <c r="H18" s="30">
        <f t="shared" si="1"/>
        <v>15</v>
      </c>
      <c r="I18" s="41" t="s">
        <v>38</v>
      </c>
      <c r="J18" s="30">
        <f t="shared" si="2"/>
        <v>16</v>
      </c>
      <c r="K18" s="41" t="s">
        <v>38</v>
      </c>
      <c r="L18" s="30">
        <f t="shared" si="3"/>
        <v>16</v>
      </c>
      <c r="M18" s="41" t="s">
        <v>38</v>
      </c>
      <c r="N18" s="30">
        <f t="shared" si="4"/>
        <v>16</v>
      </c>
      <c r="O18" s="41" t="s">
        <v>38</v>
      </c>
      <c r="P18" s="30">
        <f t="shared" si="5"/>
        <v>16</v>
      </c>
      <c r="Q18" s="41" t="s">
        <v>38</v>
      </c>
      <c r="R18" s="30">
        <f t="shared" si="6"/>
        <v>16</v>
      </c>
      <c r="S18" s="41" t="s">
        <v>38</v>
      </c>
      <c r="T18" s="30">
        <f t="shared" si="7"/>
        <v>16</v>
      </c>
      <c r="U18" s="41" t="s">
        <v>38</v>
      </c>
      <c r="V18" s="30">
        <f t="shared" si="8"/>
        <v>16</v>
      </c>
      <c r="W18" s="59" t="s">
        <v>38</v>
      </c>
      <c r="X18" s="30">
        <f t="shared" si="9"/>
        <v>16</v>
      </c>
      <c r="Y18" s="41" t="s">
        <v>38</v>
      </c>
      <c r="Z18" s="30">
        <f t="shared" si="10"/>
        <v>16</v>
      </c>
      <c r="AA18" s="41" t="s">
        <v>38</v>
      </c>
      <c r="AB18" s="30">
        <f t="shared" si="11"/>
        <v>16</v>
      </c>
      <c r="AC18" s="41" t="s">
        <v>38</v>
      </c>
      <c r="AD18" s="30">
        <f t="shared" si="12"/>
        <v>16</v>
      </c>
      <c r="AE18" s="31" t="s">
        <v>38</v>
      </c>
      <c r="AF18" s="30">
        <f t="shared" si="13"/>
        <v>16</v>
      </c>
      <c r="AG18" s="41" t="s">
        <v>38</v>
      </c>
      <c r="AH18" s="30">
        <f t="shared" si="14"/>
        <v>16</v>
      </c>
      <c r="AI18" s="41" t="s">
        <v>38</v>
      </c>
      <c r="AJ18" s="43">
        <f t="shared" si="15"/>
        <v>16</v>
      </c>
      <c r="AK18" s="34"/>
      <c r="AL18" s="35">
        <f t="shared" si="17"/>
        <v>271</v>
      </c>
      <c r="AM18" s="44">
        <f t="shared" si="16"/>
        <v>16</v>
      </c>
    </row>
    <row r="19" spans="1:39" ht="18.75" customHeight="1">
      <c r="A19" s="38">
        <f t="shared" si="18"/>
        <v>17</v>
      </c>
      <c r="B19" s="39"/>
      <c r="C19" s="40" t="s">
        <v>38</v>
      </c>
      <c r="D19" s="30">
        <f t="shared" si="0"/>
        <v>16</v>
      </c>
      <c r="E19" s="41" t="s">
        <v>38</v>
      </c>
      <c r="F19" s="30">
        <f t="shared" si="0"/>
        <v>16</v>
      </c>
      <c r="G19" s="41" t="s">
        <v>38</v>
      </c>
      <c r="H19" s="30">
        <f t="shared" si="1"/>
        <v>15</v>
      </c>
      <c r="I19" s="41" t="s">
        <v>38</v>
      </c>
      <c r="J19" s="30">
        <f t="shared" si="2"/>
        <v>16</v>
      </c>
      <c r="K19" s="41" t="s">
        <v>38</v>
      </c>
      <c r="L19" s="30">
        <f t="shared" si="3"/>
        <v>16</v>
      </c>
      <c r="M19" s="41" t="s">
        <v>38</v>
      </c>
      <c r="N19" s="30">
        <f t="shared" si="4"/>
        <v>16</v>
      </c>
      <c r="O19" s="41" t="s">
        <v>38</v>
      </c>
      <c r="P19" s="30">
        <f t="shared" si="5"/>
        <v>16</v>
      </c>
      <c r="Q19" s="41" t="s">
        <v>38</v>
      </c>
      <c r="R19" s="30">
        <f t="shared" si="6"/>
        <v>16</v>
      </c>
      <c r="S19" s="41" t="s">
        <v>38</v>
      </c>
      <c r="T19" s="30">
        <f t="shared" si="7"/>
        <v>16</v>
      </c>
      <c r="U19" s="41" t="s">
        <v>38</v>
      </c>
      <c r="V19" s="30">
        <f t="shared" si="8"/>
        <v>16</v>
      </c>
      <c r="W19" s="59" t="s">
        <v>38</v>
      </c>
      <c r="X19" s="30">
        <f t="shared" si="9"/>
        <v>16</v>
      </c>
      <c r="Y19" s="41" t="s">
        <v>38</v>
      </c>
      <c r="Z19" s="30">
        <f t="shared" si="10"/>
        <v>16</v>
      </c>
      <c r="AA19" s="41" t="s">
        <v>38</v>
      </c>
      <c r="AB19" s="30">
        <f t="shared" si="11"/>
        <v>16</v>
      </c>
      <c r="AC19" s="41" t="s">
        <v>38</v>
      </c>
      <c r="AD19" s="30">
        <f t="shared" si="12"/>
        <v>16</v>
      </c>
      <c r="AE19" s="31" t="s">
        <v>38</v>
      </c>
      <c r="AF19" s="30">
        <f aca="true" t="shared" si="19" ref="AF19:AF37">IF(AE19="n",COUNT(AE$3:AE$37)+1,RANK(AE19,AE$3:AE$37,1))</f>
        <v>16</v>
      </c>
      <c r="AG19" s="41" t="s">
        <v>38</v>
      </c>
      <c r="AH19" s="30">
        <f t="shared" si="14"/>
        <v>16</v>
      </c>
      <c r="AI19" s="41" t="s">
        <v>38</v>
      </c>
      <c r="AJ19" s="43">
        <f t="shared" si="15"/>
        <v>16</v>
      </c>
      <c r="AK19" s="34"/>
      <c r="AL19" s="35">
        <f t="shared" si="17"/>
        <v>271</v>
      </c>
      <c r="AM19" s="44">
        <f t="shared" si="16"/>
        <v>16</v>
      </c>
    </row>
    <row r="20" spans="1:39" ht="18.75" customHeight="1">
      <c r="A20" s="38">
        <f t="shared" si="18"/>
        <v>18</v>
      </c>
      <c r="B20" s="39"/>
      <c r="C20" s="40" t="s">
        <v>38</v>
      </c>
      <c r="D20" s="30">
        <f t="shared" si="0"/>
        <v>16</v>
      </c>
      <c r="E20" s="41" t="s">
        <v>38</v>
      </c>
      <c r="F20" s="30">
        <f t="shared" si="0"/>
        <v>16</v>
      </c>
      <c r="G20" s="41" t="s">
        <v>38</v>
      </c>
      <c r="H20" s="30">
        <f t="shared" si="1"/>
        <v>15</v>
      </c>
      <c r="I20" s="41" t="s">
        <v>38</v>
      </c>
      <c r="J20" s="30">
        <f t="shared" si="2"/>
        <v>16</v>
      </c>
      <c r="K20" s="41" t="s">
        <v>38</v>
      </c>
      <c r="L20" s="30">
        <f t="shared" si="3"/>
        <v>16</v>
      </c>
      <c r="M20" s="41" t="s">
        <v>38</v>
      </c>
      <c r="N20" s="30">
        <f t="shared" si="4"/>
        <v>16</v>
      </c>
      <c r="O20" s="41" t="s">
        <v>38</v>
      </c>
      <c r="P20" s="30">
        <f t="shared" si="5"/>
        <v>16</v>
      </c>
      <c r="Q20" s="41" t="s">
        <v>38</v>
      </c>
      <c r="R20" s="30">
        <f t="shared" si="6"/>
        <v>16</v>
      </c>
      <c r="S20" s="41" t="s">
        <v>38</v>
      </c>
      <c r="T20" s="30">
        <f t="shared" si="7"/>
        <v>16</v>
      </c>
      <c r="U20" s="41" t="s">
        <v>38</v>
      </c>
      <c r="V20" s="30">
        <f t="shared" si="8"/>
        <v>16</v>
      </c>
      <c r="W20" s="59" t="s">
        <v>38</v>
      </c>
      <c r="X20" s="30">
        <f aca="true" t="shared" si="20" ref="X20:X37">IF(W20="n",COUNT(W$3:W$37)+1,RANK(W20,W$3:W$37,0))</f>
        <v>16</v>
      </c>
      <c r="Y20" s="41" t="s">
        <v>38</v>
      </c>
      <c r="Z20" s="30">
        <f t="shared" si="10"/>
        <v>16</v>
      </c>
      <c r="AA20" s="41" t="s">
        <v>38</v>
      </c>
      <c r="AB20" s="30">
        <f t="shared" si="11"/>
        <v>16</v>
      </c>
      <c r="AC20" s="41" t="s">
        <v>38</v>
      </c>
      <c r="AD20" s="30">
        <f t="shared" si="12"/>
        <v>16</v>
      </c>
      <c r="AE20" s="31" t="s">
        <v>38</v>
      </c>
      <c r="AF20" s="30">
        <f t="shared" si="19"/>
        <v>16</v>
      </c>
      <c r="AG20" s="41" t="s">
        <v>38</v>
      </c>
      <c r="AH20" s="30">
        <f t="shared" si="14"/>
        <v>16</v>
      </c>
      <c r="AI20" s="41" t="s">
        <v>38</v>
      </c>
      <c r="AJ20" s="43">
        <f t="shared" si="15"/>
        <v>16</v>
      </c>
      <c r="AK20" s="34"/>
      <c r="AL20" s="35">
        <f t="shared" si="17"/>
        <v>271</v>
      </c>
      <c r="AM20" s="44">
        <f t="shared" si="16"/>
        <v>16</v>
      </c>
    </row>
    <row r="21" spans="1:39" ht="18.75" customHeight="1">
      <c r="A21" s="38">
        <f t="shared" si="18"/>
        <v>19</v>
      </c>
      <c r="B21" s="39"/>
      <c r="C21" s="40" t="s">
        <v>38</v>
      </c>
      <c r="D21" s="30">
        <f t="shared" si="0"/>
        <v>16</v>
      </c>
      <c r="E21" s="41" t="s">
        <v>38</v>
      </c>
      <c r="F21" s="30">
        <f t="shared" si="0"/>
        <v>16</v>
      </c>
      <c r="G21" s="41" t="s">
        <v>38</v>
      </c>
      <c r="H21" s="30">
        <f t="shared" si="1"/>
        <v>15</v>
      </c>
      <c r="I21" s="41" t="s">
        <v>38</v>
      </c>
      <c r="J21" s="30">
        <f t="shared" si="2"/>
        <v>16</v>
      </c>
      <c r="K21" s="41" t="s">
        <v>38</v>
      </c>
      <c r="L21" s="30">
        <f t="shared" si="3"/>
        <v>16</v>
      </c>
      <c r="M21" s="41" t="s">
        <v>38</v>
      </c>
      <c r="N21" s="30">
        <f t="shared" si="4"/>
        <v>16</v>
      </c>
      <c r="O21" s="41" t="s">
        <v>38</v>
      </c>
      <c r="P21" s="30">
        <f t="shared" si="5"/>
        <v>16</v>
      </c>
      <c r="Q21" s="41" t="s">
        <v>38</v>
      </c>
      <c r="R21" s="30">
        <f t="shared" si="6"/>
        <v>16</v>
      </c>
      <c r="S21" s="41" t="s">
        <v>38</v>
      </c>
      <c r="T21" s="30">
        <f t="shared" si="7"/>
        <v>16</v>
      </c>
      <c r="U21" s="41" t="s">
        <v>38</v>
      </c>
      <c r="V21" s="30">
        <f t="shared" si="8"/>
        <v>16</v>
      </c>
      <c r="W21" s="59" t="s">
        <v>38</v>
      </c>
      <c r="X21" s="30">
        <f t="shared" si="20"/>
        <v>16</v>
      </c>
      <c r="Y21" s="41" t="s">
        <v>38</v>
      </c>
      <c r="Z21" s="30">
        <f t="shared" si="10"/>
        <v>16</v>
      </c>
      <c r="AA21" s="41" t="s">
        <v>38</v>
      </c>
      <c r="AB21" s="30">
        <f t="shared" si="11"/>
        <v>16</v>
      </c>
      <c r="AC21" s="41" t="s">
        <v>38</v>
      </c>
      <c r="AD21" s="30">
        <f t="shared" si="12"/>
        <v>16</v>
      </c>
      <c r="AE21" s="31" t="s">
        <v>38</v>
      </c>
      <c r="AF21" s="30">
        <f t="shared" si="19"/>
        <v>16</v>
      </c>
      <c r="AG21" s="41" t="s">
        <v>38</v>
      </c>
      <c r="AH21" s="30">
        <f t="shared" si="14"/>
        <v>16</v>
      </c>
      <c r="AI21" s="41" t="s">
        <v>38</v>
      </c>
      <c r="AJ21" s="43">
        <f t="shared" si="15"/>
        <v>16</v>
      </c>
      <c r="AK21" s="34"/>
      <c r="AL21" s="35">
        <f t="shared" si="17"/>
        <v>271</v>
      </c>
      <c r="AM21" s="44">
        <f t="shared" si="16"/>
        <v>16</v>
      </c>
    </row>
    <row r="22" spans="1:39" ht="18.75" customHeight="1">
      <c r="A22" s="38">
        <f t="shared" si="18"/>
        <v>20</v>
      </c>
      <c r="B22" s="39"/>
      <c r="C22" s="40" t="s">
        <v>38</v>
      </c>
      <c r="D22" s="30">
        <f t="shared" si="0"/>
        <v>16</v>
      </c>
      <c r="E22" s="41" t="s">
        <v>38</v>
      </c>
      <c r="F22" s="30">
        <f t="shared" si="0"/>
        <v>16</v>
      </c>
      <c r="G22" s="41" t="s">
        <v>38</v>
      </c>
      <c r="H22" s="30">
        <f t="shared" si="1"/>
        <v>15</v>
      </c>
      <c r="I22" s="41" t="s">
        <v>38</v>
      </c>
      <c r="J22" s="30">
        <f t="shared" si="2"/>
        <v>16</v>
      </c>
      <c r="K22" s="41" t="s">
        <v>38</v>
      </c>
      <c r="L22" s="30">
        <f t="shared" si="3"/>
        <v>16</v>
      </c>
      <c r="M22" s="41" t="s">
        <v>38</v>
      </c>
      <c r="N22" s="30">
        <f t="shared" si="4"/>
        <v>16</v>
      </c>
      <c r="O22" s="41" t="s">
        <v>38</v>
      </c>
      <c r="P22" s="30">
        <f t="shared" si="5"/>
        <v>16</v>
      </c>
      <c r="Q22" s="41" t="s">
        <v>38</v>
      </c>
      <c r="R22" s="30">
        <f t="shared" si="6"/>
        <v>16</v>
      </c>
      <c r="S22" s="41" t="s">
        <v>38</v>
      </c>
      <c r="T22" s="30">
        <f t="shared" si="7"/>
        <v>16</v>
      </c>
      <c r="U22" s="41" t="s">
        <v>38</v>
      </c>
      <c r="V22" s="30">
        <f t="shared" si="8"/>
        <v>16</v>
      </c>
      <c r="W22" s="59" t="s">
        <v>38</v>
      </c>
      <c r="X22" s="30">
        <f t="shared" si="20"/>
        <v>16</v>
      </c>
      <c r="Y22" s="41" t="s">
        <v>38</v>
      </c>
      <c r="Z22" s="30">
        <f t="shared" si="10"/>
        <v>16</v>
      </c>
      <c r="AA22" s="41" t="s">
        <v>38</v>
      </c>
      <c r="AB22" s="30">
        <f t="shared" si="11"/>
        <v>16</v>
      </c>
      <c r="AC22" s="41" t="s">
        <v>38</v>
      </c>
      <c r="AD22" s="30">
        <f t="shared" si="12"/>
        <v>16</v>
      </c>
      <c r="AE22" s="31" t="s">
        <v>38</v>
      </c>
      <c r="AF22" s="30">
        <f t="shared" si="19"/>
        <v>16</v>
      </c>
      <c r="AG22" s="41" t="s">
        <v>38</v>
      </c>
      <c r="AH22" s="30">
        <f t="shared" si="14"/>
        <v>16</v>
      </c>
      <c r="AI22" s="41" t="s">
        <v>38</v>
      </c>
      <c r="AJ22" s="43">
        <f t="shared" si="15"/>
        <v>16</v>
      </c>
      <c r="AK22" s="34"/>
      <c r="AL22" s="35">
        <f t="shared" si="17"/>
        <v>271</v>
      </c>
      <c r="AM22" s="44">
        <f t="shared" si="16"/>
        <v>16</v>
      </c>
    </row>
    <row r="23" spans="1:39" ht="18.75" customHeight="1">
      <c r="A23" s="38">
        <f t="shared" si="18"/>
        <v>21</v>
      </c>
      <c r="B23" s="39"/>
      <c r="C23" s="40" t="s">
        <v>38</v>
      </c>
      <c r="D23" s="30">
        <f t="shared" si="0"/>
        <v>16</v>
      </c>
      <c r="E23" s="41" t="s">
        <v>38</v>
      </c>
      <c r="F23" s="30">
        <f t="shared" si="0"/>
        <v>16</v>
      </c>
      <c r="G23" s="41" t="s">
        <v>38</v>
      </c>
      <c r="H23" s="30">
        <f t="shared" si="1"/>
        <v>15</v>
      </c>
      <c r="I23" s="41" t="s">
        <v>38</v>
      </c>
      <c r="J23" s="30">
        <f t="shared" si="2"/>
        <v>16</v>
      </c>
      <c r="K23" s="41" t="s">
        <v>38</v>
      </c>
      <c r="L23" s="30">
        <f t="shared" si="3"/>
        <v>16</v>
      </c>
      <c r="M23" s="41" t="s">
        <v>38</v>
      </c>
      <c r="N23" s="30">
        <f t="shared" si="4"/>
        <v>16</v>
      </c>
      <c r="O23" s="41" t="s">
        <v>38</v>
      </c>
      <c r="P23" s="30">
        <f t="shared" si="5"/>
        <v>16</v>
      </c>
      <c r="Q23" s="41" t="s">
        <v>38</v>
      </c>
      <c r="R23" s="30">
        <f t="shared" si="6"/>
        <v>16</v>
      </c>
      <c r="S23" s="41" t="s">
        <v>38</v>
      </c>
      <c r="T23" s="30">
        <f t="shared" si="7"/>
        <v>16</v>
      </c>
      <c r="U23" s="41" t="s">
        <v>38</v>
      </c>
      <c r="V23" s="30">
        <f t="shared" si="8"/>
        <v>16</v>
      </c>
      <c r="W23" s="59" t="s">
        <v>38</v>
      </c>
      <c r="X23" s="30">
        <f t="shared" si="20"/>
        <v>16</v>
      </c>
      <c r="Y23" s="41" t="s">
        <v>38</v>
      </c>
      <c r="Z23" s="30">
        <f t="shared" si="10"/>
        <v>16</v>
      </c>
      <c r="AA23" s="41" t="s">
        <v>38</v>
      </c>
      <c r="AB23" s="30">
        <f t="shared" si="11"/>
        <v>16</v>
      </c>
      <c r="AC23" s="41" t="s">
        <v>38</v>
      </c>
      <c r="AD23" s="30">
        <f t="shared" si="12"/>
        <v>16</v>
      </c>
      <c r="AE23" s="31" t="s">
        <v>38</v>
      </c>
      <c r="AF23" s="30">
        <f t="shared" si="19"/>
        <v>16</v>
      </c>
      <c r="AG23" s="41" t="s">
        <v>38</v>
      </c>
      <c r="AH23" s="30">
        <f t="shared" si="14"/>
        <v>16</v>
      </c>
      <c r="AI23" s="41" t="s">
        <v>38</v>
      </c>
      <c r="AJ23" s="43">
        <f t="shared" si="15"/>
        <v>16</v>
      </c>
      <c r="AK23" s="34"/>
      <c r="AL23" s="35">
        <f t="shared" si="17"/>
        <v>271</v>
      </c>
      <c r="AM23" s="44">
        <f t="shared" si="16"/>
        <v>16</v>
      </c>
    </row>
    <row r="24" spans="1:39" ht="18.75" customHeight="1">
      <c r="A24" s="38">
        <f t="shared" si="18"/>
        <v>22</v>
      </c>
      <c r="B24" s="39"/>
      <c r="C24" s="40" t="s">
        <v>38</v>
      </c>
      <c r="D24" s="30">
        <f t="shared" si="0"/>
        <v>16</v>
      </c>
      <c r="E24" s="41" t="s">
        <v>38</v>
      </c>
      <c r="F24" s="30">
        <f t="shared" si="0"/>
        <v>16</v>
      </c>
      <c r="G24" s="41" t="s">
        <v>38</v>
      </c>
      <c r="H24" s="30">
        <f t="shared" si="1"/>
        <v>15</v>
      </c>
      <c r="I24" s="41" t="s">
        <v>38</v>
      </c>
      <c r="J24" s="30">
        <f t="shared" si="2"/>
        <v>16</v>
      </c>
      <c r="K24" s="41" t="s">
        <v>38</v>
      </c>
      <c r="L24" s="30">
        <f t="shared" si="3"/>
        <v>16</v>
      </c>
      <c r="M24" s="41" t="s">
        <v>38</v>
      </c>
      <c r="N24" s="30">
        <f t="shared" si="4"/>
        <v>16</v>
      </c>
      <c r="O24" s="41" t="s">
        <v>38</v>
      </c>
      <c r="P24" s="30">
        <f t="shared" si="5"/>
        <v>16</v>
      </c>
      <c r="Q24" s="41" t="s">
        <v>38</v>
      </c>
      <c r="R24" s="30">
        <f t="shared" si="6"/>
        <v>16</v>
      </c>
      <c r="S24" s="41" t="s">
        <v>38</v>
      </c>
      <c r="T24" s="30">
        <f t="shared" si="7"/>
        <v>16</v>
      </c>
      <c r="U24" s="41" t="s">
        <v>38</v>
      </c>
      <c r="V24" s="30">
        <f t="shared" si="8"/>
        <v>16</v>
      </c>
      <c r="W24" s="59" t="s">
        <v>38</v>
      </c>
      <c r="X24" s="30">
        <f t="shared" si="20"/>
        <v>16</v>
      </c>
      <c r="Y24" s="41" t="s">
        <v>38</v>
      </c>
      <c r="Z24" s="30">
        <f t="shared" si="10"/>
        <v>16</v>
      </c>
      <c r="AA24" s="41" t="s">
        <v>38</v>
      </c>
      <c r="AB24" s="30">
        <f t="shared" si="11"/>
        <v>16</v>
      </c>
      <c r="AC24" s="41" t="s">
        <v>38</v>
      </c>
      <c r="AD24" s="30">
        <f t="shared" si="12"/>
        <v>16</v>
      </c>
      <c r="AE24" s="31" t="s">
        <v>38</v>
      </c>
      <c r="AF24" s="30">
        <f t="shared" si="19"/>
        <v>16</v>
      </c>
      <c r="AG24" s="41" t="s">
        <v>38</v>
      </c>
      <c r="AH24" s="30">
        <f t="shared" si="14"/>
        <v>16</v>
      </c>
      <c r="AI24" s="41" t="s">
        <v>38</v>
      </c>
      <c r="AJ24" s="43">
        <f t="shared" si="15"/>
        <v>16</v>
      </c>
      <c r="AK24" s="34"/>
      <c r="AL24" s="35">
        <f t="shared" si="17"/>
        <v>271</v>
      </c>
      <c r="AM24" s="44">
        <f t="shared" si="16"/>
        <v>16</v>
      </c>
    </row>
    <row r="25" spans="1:39" ht="18.75" customHeight="1">
      <c r="A25" s="38">
        <f t="shared" si="18"/>
        <v>23</v>
      </c>
      <c r="B25" s="39"/>
      <c r="C25" s="40" t="s">
        <v>38</v>
      </c>
      <c r="D25" s="30">
        <f t="shared" si="0"/>
        <v>16</v>
      </c>
      <c r="E25" s="41" t="s">
        <v>38</v>
      </c>
      <c r="F25" s="30">
        <f t="shared" si="0"/>
        <v>16</v>
      </c>
      <c r="G25" s="41" t="s">
        <v>38</v>
      </c>
      <c r="H25" s="30">
        <f t="shared" si="1"/>
        <v>15</v>
      </c>
      <c r="I25" s="41" t="s">
        <v>38</v>
      </c>
      <c r="J25" s="30">
        <f t="shared" si="2"/>
        <v>16</v>
      </c>
      <c r="K25" s="41" t="s">
        <v>38</v>
      </c>
      <c r="L25" s="30">
        <f t="shared" si="3"/>
        <v>16</v>
      </c>
      <c r="M25" s="41" t="s">
        <v>38</v>
      </c>
      <c r="N25" s="30">
        <f t="shared" si="4"/>
        <v>16</v>
      </c>
      <c r="O25" s="41" t="s">
        <v>38</v>
      </c>
      <c r="P25" s="30">
        <f t="shared" si="5"/>
        <v>16</v>
      </c>
      <c r="Q25" s="41" t="s">
        <v>38</v>
      </c>
      <c r="R25" s="30">
        <f t="shared" si="6"/>
        <v>16</v>
      </c>
      <c r="S25" s="41" t="s">
        <v>38</v>
      </c>
      <c r="T25" s="30">
        <f t="shared" si="7"/>
        <v>16</v>
      </c>
      <c r="U25" s="41" t="s">
        <v>38</v>
      </c>
      <c r="V25" s="30">
        <f t="shared" si="8"/>
        <v>16</v>
      </c>
      <c r="W25" s="59" t="s">
        <v>38</v>
      </c>
      <c r="X25" s="30">
        <f t="shared" si="20"/>
        <v>16</v>
      </c>
      <c r="Y25" s="41" t="s">
        <v>38</v>
      </c>
      <c r="Z25" s="30">
        <f t="shared" si="10"/>
        <v>16</v>
      </c>
      <c r="AA25" s="41" t="s">
        <v>38</v>
      </c>
      <c r="AB25" s="30">
        <f t="shared" si="11"/>
        <v>16</v>
      </c>
      <c r="AC25" s="41" t="s">
        <v>38</v>
      </c>
      <c r="AD25" s="30">
        <f t="shared" si="12"/>
        <v>16</v>
      </c>
      <c r="AE25" s="31" t="s">
        <v>38</v>
      </c>
      <c r="AF25" s="30">
        <f t="shared" si="19"/>
        <v>16</v>
      </c>
      <c r="AG25" s="41" t="s">
        <v>38</v>
      </c>
      <c r="AH25" s="30">
        <f t="shared" si="14"/>
        <v>16</v>
      </c>
      <c r="AI25" s="41" t="s">
        <v>38</v>
      </c>
      <c r="AJ25" s="43">
        <f t="shared" si="15"/>
        <v>16</v>
      </c>
      <c r="AK25" s="34"/>
      <c r="AL25" s="35">
        <f t="shared" si="17"/>
        <v>271</v>
      </c>
      <c r="AM25" s="44">
        <f t="shared" si="16"/>
        <v>16</v>
      </c>
    </row>
    <row r="26" spans="1:39" ht="18.75" customHeight="1">
      <c r="A26" s="38">
        <f t="shared" si="18"/>
        <v>24</v>
      </c>
      <c r="B26" s="39"/>
      <c r="C26" s="40" t="s">
        <v>38</v>
      </c>
      <c r="D26" s="30">
        <f t="shared" si="0"/>
        <v>16</v>
      </c>
      <c r="E26" s="41" t="s">
        <v>38</v>
      </c>
      <c r="F26" s="30">
        <f t="shared" si="0"/>
        <v>16</v>
      </c>
      <c r="G26" s="41" t="s">
        <v>38</v>
      </c>
      <c r="H26" s="30">
        <f t="shared" si="1"/>
        <v>15</v>
      </c>
      <c r="I26" s="41" t="s">
        <v>38</v>
      </c>
      <c r="J26" s="30">
        <f t="shared" si="2"/>
        <v>16</v>
      </c>
      <c r="K26" s="41" t="s">
        <v>38</v>
      </c>
      <c r="L26" s="30">
        <f t="shared" si="3"/>
        <v>16</v>
      </c>
      <c r="M26" s="41" t="s">
        <v>38</v>
      </c>
      <c r="N26" s="30">
        <f t="shared" si="4"/>
        <v>16</v>
      </c>
      <c r="O26" s="41" t="s">
        <v>38</v>
      </c>
      <c r="P26" s="30">
        <f t="shared" si="5"/>
        <v>16</v>
      </c>
      <c r="Q26" s="41" t="s">
        <v>38</v>
      </c>
      <c r="R26" s="30">
        <f t="shared" si="6"/>
        <v>16</v>
      </c>
      <c r="S26" s="41" t="s">
        <v>38</v>
      </c>
      <c r="T26" s="30">
        <f t="shared" si="7"/>
        <v>16</v>
      </c>
      <c r="U26" s="41" t="s">
        <v>38</v>
      </c>
      <c r="V26" s="30">
        <f t="shared" si="8"/>
        <v>16</v>
      </c>
      <c r="W26" s="59" t="s">
        <v>38</v>
      </c>
      <c r="X26" s="30">
        <f t="shared" si="20"/>
        <v>16</v>
      </c>
      <c r="Y26" s="41" t="s">
        <v>38</v>
      </c>
      <c r="Z26" s="30">
        <f t="shared" si="10"/>
        <v>16</v>
      </c>
      <c r="AA26" s="41" t="s">
        <v>38</v>
      </c>
      <c r="AB26" s="30">
        <f t="shared" si="11"/>
        <v>16</v>
      </c>
      <c r="AC26" s="41" t="s">
        <v>38</v>
      </c>
      <c r="AD26" s="30">
        <f t="shared" si="12"/>
        <v>16</v>
      </c>
      <c r="AE26" s="31" t="s">
        <v>38</v>
      </c>
      <c r="AF26" s="30">
        <f t="shared" si="19"/>
        <v>16</v>
      </c>
      <c r="AG26" s="41" t="s">
        <v>38</v>
      </c>
      <c r="AH26" s="30">
        <f t="shared" si="14"/>
        <v>16</v>
      </c>
      <c r="AI26" s="41" t="s">
        <v>38</v>
      </c>
      <c r="AJ26" s="43">
        <f t="shared" si="15"/>
        <v>16</v>
      </c>
      <c r="AK26" s="34"/>
      <c r="AL26" s="35">
        <f t="shared" si="17"/>
        <v>271</v>
      </c>
      <c r="AM26" s="44">
        <f t="shared" si="16"/>
        <v>16</v>
      </c>
    </row>
    <row r="27" spans="1:39" ht="18.75" customHeight="1">
      <c r="A27" s="38">
        <f t="shared" si="18"/>
        <v>25</v>
      </c>
      <c r="B27" s="39"/>
      <c r="C27" s="40" t="s">
        <v>38</v>
      </c>
      <c r="D27" s="30">
        <f t="shared" si="0"/>
        <v>16</v>
      </c>
      <c r="E27" s="40" t="s">
        <v>38</v>
      </c>
      <c r="F27" s="30">
        <f>IF(E27="n",COUNT(E$3:E$37)+1,RANK(E27,E$3:E$37,1))</f>
        <v>16</v>
      </c>
      <c r="G27" s="40" t="s">
        <v>38</v>
      </c>
      <c r="H27" s="30">
        <f t="shared" si="1"/>
        <v>15</v>
      </c>
      <c r="I27" s="40" t="s">
        <v>38</v>
      </c>
      <c r="J27" s="30">
        <f t="shared" si="2"/>
        <v>16</v>
      </c>
      <c r="K27" s="40" t="s">
        <v>38</v>
      </c>
      <c r="L27" s="30">
        <f t="shared" si="3"/>
        <v>16</v>
      </c>
      <c r="M27" s="40" t="s">
        <v>38</v>
      </c>
      <c r="N27" s="30">
        <f t="shared" si="4"/>
        <v>16</v>
      </c>
      <c r="O27" s="40" t="s">
        <v>38</v>
      </c>
      <c r="P27" s="30">
        <f t="shared" si="5"/>
        <v>16</v>
      </c>
      <c r="Q27" s="40" t="s">
        <v>38</v>
      </c>
      <c r="R27" s="30">
        <f t="shared" si="6"/>
        <v>16</v>
      </c>
      <c r="S27" s="40" t="s">
        <v>38</v>
      </c>
      <c r="T27" s="30">
        <f t="shared" si="7"/>
        <v>16</v>
      </c>
      <c r="U27" s="40" t="s">
        <v>38</v>
      </c>
      <c r="V27" s="30">
        <f t="shared" si="8"/>
        <v>16</v>
      </c>
      <c r="W27" s="60" t="s">
        <v>38</v>
      </c>
      <c r="X27" s="30">
        <f t="shared" si="20"/>
        <v>16</v>
      </c>
      <c r="Y27" s="40" t="s">
        <v>38</v>
      </c>
      <c r="Z27" s="30">
        <f t="shared" si="10"/>
        <v>16</v>
      </c>
      <c r="AA27" s="40" t="s">
        <v>38</v>
      </c>
      <c r="AB27" s="30">
        <f t="shared" si="11"/>
        <v>16</v>
      </c>
      <c r="AC27" s="40" t="s">
        <v>38</v>
      </c>
      <c r="AD27" s="30">
        <f t="shared" si="12"/>
        <v>16</v>
      </c>
      <c r="AE27" s="31" t="s">
        <v>38</v>
      </c>
      <c r="AF27" s="30">
        <f t="shared" si="19"/>
        <v>16</v>
      </c>
      <c r="AG27" s="40" t="s">
        <v>38</v>
      </c>
      <c r="AH27" s="30">
        <f t="shared" si="14"/>
        <v>16</v>
      </c>
      <c r="AI27" s="40" t="s">
        <v>38</v>
      </c>
      <c r="AJ27" s="43">
        <f t="shared" si="15"/>
        <v>16</v>
      </c>
      <c r="AK27" s="34"/>
      <c r="AL27" s="35">
        <f t="shared" si="17"/>
        <v>271</v>
      </c>
      <c r="AM27" s="44">
        <f t="shared" si="16"/>
        <v>16</v>
      </c>
    </row>
    <row r="28" spans="1:39" ht="18.75" customHeight="1">
      <c r="A28" s="38">
        <f t="shared" si="18"/>
        <v>26</v>
      </c>
      <c r="B28" s="39"/>
      <c r="C28" s="40" t="s">
        <v>38</v>
      </c>
      <c r="D28" s="30">
        <f t="shared" si="0"/>
        <v>16</v>
      </c>
      <c r="E28" s="40" t="s">
        <v>38</v>
      </c>
      <c r="F28" s="30">
        <f>IF(E28="n",COUNT(E$3:E$37)+1,RANK(E28,E$3:E$37,1))</f>
        <v>16</v>
      </c>
      <c r="G28" s="40" t="s">
        <v>38</v>
      </c>
      <c r="H28" s="30">
        <f t="shared" si="1"/>
        <v>15</v>
      </c>
      <c r="I28" s="40" t="s">
        <v>38</v>
      </c>
      <c r="J28" s="30">
        <f t="shared" si="2"/>
        <v>16</v>
      </c>
      <c r="K28" s="40" t="s">
        <v>38</v>
      </c>
      <c r="L28" s="30">
        <f t="shared" si="3"/>
        <v>16</v>
      </c>
      <c r="M28" s="40" t="s">
        <v>38</v>
      </c>
      <c r="N28" s="30">
        <f t="shared" si="4"/>
        <v>16</v>
      </c>
      <c r="O28" s="40" t="s">
        <v>38</v>
      </c>
      <c r="P28" s="30">
        <f t="shared" si="5"/>
        <v>16</v>
      </c>
      <c r="Q28" s="40" t="s">
        <v>38</v>
      </c>
      <c r="R28" s="30">
        <f t="shared" si="6"/>
        <v>16</v>
      </c>
      <c r="S28" s="40" t="s">
        <v>38</v>
      </c>
      <c r="T28" s="30">
        <f t="shared" si="7"/>
        <v>16</v>
      </c>
      <c r="U28" s="40" t="s">
        <v>38</v>
      </c>
      <c r="V28" s="30">
        <f t="shared" si="8"/>
        <v>16</v>
      </c>
      <c r="W28" s="60" t="s">
        <v>38</v>
      </c>
      <c r="X28" s="30">
        <f t="shared" si="20"/>
        <v>16</v>
      </c>
      <c r="Y28" s="40" t="s">
        <v>38</v>
      </c>
      <c r="Z28" s="30">
        <f t="shared" si="10"/>
        <v>16</v>
      </c>
      <c r="AA28" s="40" t="s">
        <v>38</v>
      </c>
      <c r="AB28" s="30">
        <f t="shared" si="11"/>
        <v>16</v>
      </c>
      <c r="AC28" s="40" t="s">
        <v>38</v>
      </c>
      <c r="AD28" s="30">
        <f t="shared" si="12"/>
        <v>16</v>
      </c>
      <c r="AE28" s="31" t="s">
        <v>38</v>
      </c>
      <c r="AF28" s="30">
        <f t="shared" si="19"/>
        <v>16</v>
      </c>
      <c r="AG28" s="40" t="s">
        <v>38</v>
      </c>
      <c r="AH28" s="30">
        <f t="shared" si="14"/>
        <v>16</v>
      </c>
      <c r="AI28" s="40" t="s">
        <v>38</v>
      </c>
      <c r="AJ28" s="43">
        <f t="shared" si="15"/>
        <v>16</v>
      </c>
      <c r="AK28" s="34"/>
      <c r="AL28" s="35">
        <f t="shared" si="17"/>
        <v>271</v>
      </c>
      <c r="AM28" s="44">
        <f t="shared" si="16"/>
        <v>16</v>
      </c>
    </row>
    <row r="29" spans="1:39" ht="18.75" customHeight="1">
      <c r="A29" s="38">
        <f t="shared" si="18"/>
        <v>27</v>
      </c>
      <c r="B29" s="39"/>
      <c r="C29" s="40" t="s">
        <v>38</v>
      </c>
      <c r="D29" s="30">
        <f t="shared" si="0"/>
        <v>16</v>
      </c>
      <c r="E29" s="40" t="s">
        <v>38</v>
      </c>
      <c r="F29" s="30">
        <f>IF(E29="n",COUNT(E$3:E$37)+1,RANK(E29,E$3:E$37,1))</f>
        <v>16</v>
      </c>
      <c r="G29" s="40" t="s">
        <v>38</v>
      </c>
      <c r="H29" s="30">
        <f t="shared" si="1"/>
        <v>15</v>
      </c>
      <c r="I29" s="40" t="s">
        <v>38</v>
      </c>
      <c r="J29" s="30">
        <f t="shared" si="2"/>
        <v>16</v>
      </c>
      <c r="K29" s="40" t="s">
        <v>38</v>
      </c>
      <c r="L29" s="30">
        <f t="shared" si="3"/>
        <v>16</v>
      </c>
      <c r="M29" s="40" t="s">
        <v>38</v>
      </c>
      <c r="N29" s="30">
        <f t="shared" si="4"/>
        <v>16</v>
      </c>
      <c r="O29" s="40" t="s">
        <v>38</v>
      </c>
      <c r="P29" s="30">
        <f t="shared" si="5"/>
        <v>16</v>
      </c>
      <c r="Q29" s="40" t="s">
        <v>38</v>
      </c>
      <c r="R29" s="30">
        <f t="shared" si="6"/>
        <v>16</v>
      </c>
      <c r="S29" s="40" t="s">
        <v>38</v>
      </c>
      <c r="T29" s="30">
        <f t="shared" si="7"/>
        <v>16</v>
      </c>
      <c r="U29" s="40" t="s">
        <v>38</v>
      </c>
      <c r="V29" s="30">
        <f t="shared" si="8"/>
        <v>16</v>
      </c>
      <c r="W29" s="60" t="s">
        <v>38</v>
      </c>
      <c r="X29" s="30">
        <f t="shared" si="20"/>
        <v>16</v>
      </c>
      <c r="Y29" s="40" t="s">
        <v>38</v>
      </c>
      <c r="Z29" s="30">
        <f t="shared" si="10"/>
        <v>16</v>
      </c>
      <c r="AA29" s="40" t="s">
        <v>38</v>
      </c>
      <c r="AB29" s="30">
        <f t="shared" si="11"/>
        <v>16</v>
      </c>
      <c r="AC29" s="40" t="s">
        <v>38</v>
      </c>
      <c r="AD29" s="30">
        <f t="shared" si="12"/>
        <v>16</v>
      </c>
      <c r="AE29" s="31" t="s">
        <v>38</v>
      </c>
      <c r="AF29" s="30">
        <f t="shared" si="19"/>
        <v>16</v>
      </c>
      <c r="AG29" s="40" t="s">
        <v>38</v>
      </c>
      <c r="AH29" s="30">
        <f t="shared" si="14"/>
        <v>16</v>
      </c>
      <c r="AI29" s="40" t="s">
        <v>38</v>
      </c>
      <c r="AJ29" s="43">
        <f t="shared" si="15"/>
        <v>16</v>
      </c>
      <c r="AK29" s="34"/>
      <c r="AL29" s="35">
        <f t="shared" si="17"/>
        <v>271</v>
      </c>
      <c r="AM29" s="44">
        <f t="shared" si="16"/>
        <v>16</v>
      </c>
    </row>
    <row r="30" spans="1:39" ht="18.75" customHeight="1">
      <c r="A30" s="38">
        <f t="shared" si="18"/>
        <v>28</v>
      </c>
      <c r="B30" s="39"/>
      <c r="C30" s="40" t="s">
        <v>38</v>
      </c>
      <c r="D30" s="30">
        <f t="shared" si="0"/>
        <v>16</v>
      </c>
      <c r="E30" s="41" t="s">
        <v>38</v>
      </c>
      <c r="F30" s="30">
        <f t="shared" si="0"/>
        <v>16</v>
      </c>
      <c r="G30" s="41" t="s">
        <v>38</v>
      </c>
      <c r="H30" s="30">
        <f t="shared" si="1"/>
        <v>15</v>
      </c>
      <c r="I30" s="41" t="s">
        <v>38</v>
      </c>
      <c r="J30" s="30">
        <f t="shared" si="2"/>
        <v>16</v>
      </c>
      <c r="K30" s="41" t="s">
        <v>38</v>
      </c>
      <c r="L30" s="30">
        <f t="shared" si="3"/>
        <v>16</v>
      </c>
      <c r="M30" s="41" t="s">
        <v>38</v>
      </c>
      <c r="N30" s="30">
        <f t="shared" si="4"/>
        <v>16</v>
      </c>
      <c r="O30" s="41" t="s">
        <v>38</v>
      </c>
      <c r="P30" s="30">
        <f t="shared" si="5"/>
        <v>16</v>
      </c>
      <c r="Q30" s="41" t="s">
        <v>38</v>
      </c>
      <c r="R30" s="30">
        <f t="shared" si="6"/>
        <v>16</v>
      </c>
      <c r="S30" s="41" t="s">
        <v>38</v>
      </c>
      <c r="T30" s="30">
        <f t="shared" si="7"/>
        <v>16</v>
      </c>
      <c r="U30" s="41" t="s">
        <v>38</v>
      </c>
      <c r="V30" s="30">
        <f t="shared" si="8"/>
        <v>16</v>
      </c>
      <c r="W30" s="59" t="s">
        <v>38</v>
      </c>
      <c r="X30" s="30">
        <f t="shared" si="20"/>
        <v>16</v>
      </c>
      <c r="Y30" s="41" t="s">
        <v>38</v>
      </c>
      <c r="Z30" s="30">
        <f t="shared" si="10"/>
        <v>16</v>
      </c>
      <c r="AA30" s="41" t="s">
        <v>38</v>
      </c>
      <c r="AB30" s="30">
        <f t="shared" si="11"/>
        <v>16</v>
      </c>
      <c r="AC30" s="41" t="s">
        <v>38</v>
      </c>
      <c r="AD30" s="30">
        <f t="shared" si="12"/>
        <v>16</v>
      </c>
      <c r="AE30" s="31" t="s">
        <v>38</v>
      </c>
      <c r="AF30" s="30">
        <f t="shared" si="19"/>
        <v>16</v>
      </c>
      <c r="AG30" s="41" t="s">
        <v>38</v>
      </c>
      <c r="AH30" s="30">
        <f t="shared" si="14"/>
        <v>16</v>
      </c>
      <c r="AI30" s="41" t="s">
        <v>38</v>
      </c>
      <c r="AJ30" s="43">
        <f t="shared" si="15"/>
        <v>16</v>
      </c>
      <c r="AK30" s="34"/>
      <c r="AL30" s="35">
        <f t="shared" si="17"/>
        <v>271</v>
      </c>
      <c r="AM30" s="44">
        <f t="shared" si="16"/>
        <v>16</v>
      </c>
    </row>
    <row r="31" spans="1:39" ht="18.75" customHeight="1">
      <c r="A31" s="38">
        <f t="shared" si="18"/>
        <v>29</v>
      </c>
      <c r="B31" s="39"/>
      <c r="C31" s="40" t="s">
        <v>38</v>
      </c>
      <c r="D31" s="30">
        <f t="shared" si="0"/>
        <v>16</v>
      </c>
      <c r="E31" s="41" t="s">
        <v>38</v>
      </c>
      <c r="F31" s="30">
        <f t="shared" si="0"/>
        <v>16</v>
      </c>
      <c r="G31" s="41" t="s">
        <v>38</v>
      </c>
      <c r="H31" s="30">
        <f t="shared" si="1"/>
        <v>15</v>
      </c>
      <c r="I31" s="41" t="s">
        <v>38</v>
      </c>
      <c r="J31" s="30">
        <f t="shared" si="2"/>
        <v>16</v>
      </c>
      <c r="K31" s="41" t="s">
        <v>38</v>
      </c>
      <c r="L31" s="30">
        <f t="shared" si="3"/>
        <v>16</v>
      </c>
      <c r="M31" s="41" t="s">
        <v>38</v>
      </c>
      <c r="N31" s="30">
        <f t="shared" si="4"/>
        <v>16</v>
      </c>
      <c r="O31" s="41" t="s">
        <v>38</v>
      </c>
      <c r="P31" s="30">
        <f t="shared" si="5"/>
        <v>16</v>
      </c>
      <c r="Q31" s="41" t="s">
        <v>38</v>
      </c>
      <c r="R31" s="30">
        <f t="shared" si="6"/>
        <v>16</v>
      </c>
      <c r="S31" s="41" t="s">
        <v>38</v>
      </c>
      <c r="T31" s="30">
        <f t="shared" si="7"/>
        <v>16</v>
      </c>
      <c r="U31" s="41" t="s">
        <v>38</v>
      </c>
      <c r="V31" s="30">
        <f t="shared" si="8"/>
        <v>16</v>
      </c>
      <c r="W31" s="59" t="s">
        <v>38</v>
      </c>
      <c r="X31" s="30">
        <f t="shared" si="20"/>
        <v>16</v>
      </c>
      <c r="Y31" s="41" t="s">
        <v>38</v>
      </c>
      <c r="Z31" s="30">
        <f t="shared" si="10"/>
        <v>16</v>
      </c>
      <c r="AA31" s="41" t="s">
        <v>38</v>
      </c>
      <c r="AB31" s="30">
        <f t="shared" si="11"/>
        <v>16</v>
      </c>
      <c r="AC31" s="41" t="s">
        <v>38</v>
      </c>
      <c r="AD31" s="30">
        <f t="shared" si="12"/>
        <v>16</v>
      </c>
      <c r="AE31" s="31" t="s">
        <v>38</v>
      </c>
      <c r="AF31" s="30">
        <f t="shared" si="19"/>
        <v>16</v>
      </c>
      <c r="AG31" s="41" t="s">
        <v>38</v>
      </c>
      <c r="AH31" s="30">
        <f t="shared" si="14"/>
        <v>16</v>
      </c>
      <c r="AI31" s="41" t="s">
        <v>38</v>
      </c>
      <c r="AJ31" s="43">
        <f t="shared" si="15"/>
        <v>16</v>
      </c>
      <c r="AK31" s="34"/>
      <c r="AL31" s="35">
        <f t="shared" si="17"/>
        <v>271</v>
      </c>
      <c r="AM31" s="44">
        <f t="shared" si="16"/>
        <v>16</v>
      </c>
    </row>
    <row r="32" spans="1:39" ht="18.75" customHeight="1">
      <c r="A32" s="38">
        <f t="shared" si="18"/>
        <v>30</v>
      </c>
      <c r="B32" s="39"/>
      <c r="C32" s="40" t="s">
        <v>38</v>
      </c>
      <c r="D32" s="30">
        <f t="shared" si="0"/>
        <v>16</v>
      </c>
      <c r="E32" s="41" t="s">
        <v>38</v>
      </c>
      <c r="F32" s="30">
        <f t="shared" si="0"/>
        <v>16</v>
      </c>
      <c r="G32" s="41" t="s">
        <v>38</v>
      </c>
      <c r="H32" s="30">
        <f t="shared" si="1"/>
        <v>15</v>
      </c>
      <c r="I32" s="41" t="s">
        <v>38</v>
      </c>
      <c r="J32" s="30">
        <f t="shared" si="2"/>
        <v>16</v>
      </c>
      <c r="K32" s="41" t="s">
        <v>38</v>
      </c>
      <c r="L32" s="30">
        <f t="shared" si="3"/>
        <v>16</v>
      </c>
      <c r="M32" s="41" t="s">
        <v>38</v>
      </c>
      <c r="N32" s="30">
        <f t="shared" si="4"/>
        <v>16</v>
      </c>
      <c r="O32" s="41" t="s">
        <v>38</v>
      </c>
      <c r="P32" s="30">
        <f t="shared" si="5"/>
        <v>16</v>
      </c>
      <c r="Q32" s="41" t="s">
        <v>38</v>
      </c>
      <c r="R32" s="30">
        <f t="shared" si="6"/>
        <v>16</v>
      </c>
      <c r="S32" s="41" t="s">
        <v>38</v>
      </c>
      <c r="T32" s="30">
        <f t="shared" si="7"/>
        <v>16</v>
      </c>
      <c r="U32" s="41" t="s">
        <v>38</v>
      </c>
      <c r="V32" s="30">
        <f t="shared" si="8"/>
        <v>16</v>
      </c>
      <c r="W32" s="59" t="s">
        <v>38</v>
      </c>
      <c r="X32" s="30">
        <f t="shared" si="20"/>
        <v>16</v>
      </c>
      <c r="Y32" s="41" t="s">
        <v>38</v>
      </c>
      <c r="Z32" s="30">
        <f t="shared" si="10"/>
        <v>16</v>
      </c>
      <c r="AA32" s="41" t="s">
        <v>38</v>
      </c>
      <c r="AB32" s="30">
        <f t="shared" si="11"/>
        <v>16</v>
      </c>
      <c r="AC32" s="41" t="s">
        <v>38</v>
      </c>
      <c r="AD32" s="30">
        <f t="shared" si="12"/>
        <v>16</v>
      </c>
      <c r="AE32" s="31" t="s">
        <v>38</v>
      </c>
      <c r="AF32" s="30">
        <f t="shared" si="19"/>
        <v>16</v>
      </c>
      <c r="AG32" s="41" t="s">
        <v>38</v>
      </c>
      <c r="AH32" s="30">
        <f t="shared" si="14"/>
        <v>16</v>
      </c>
      <c r="AI32" s="41" t="s">
        <v>38</v>
      </c>
      <c r="AJ32" s="43">
        <f t="shared" si="15"/>
        <v>16</v>
      </c>
      <c r="AK32" s="34"/>
      <c r="AL32" s="35">
        <f t="shared" si="17"/>
        <v>271</v>
      </c>
      <c r="AM32" s="44">
        <f t="shared" si="16"/>
        <v>16</v>
      </c>
    </row>
    <row r="33" spans="1:39" ht="18.75" customHeight="1">
      <c r="A33" s="38">
        <f t="shared" si="18"/>
        <v>31</v>
      </c>
      <c r="B33" s="39"/>
      <c r="C33" s="40" t="s">
        <v>38</v>
      </c>
      <c r="D33" s="30">
        <f t="shared" si="0"/>
        <v>16</v>
      </c>
      <c r="E33" s="41" t="s">
        <v>38</v>
      </c>
      <c r="F33" s="30">
        <f t="shared" si="0"/>
        <v>16</v>
      </c>
      <c r="G33" s="41" t="s">
        <v>38</v>
      </c>
      <c r="H33" s="30">
        <f t="shared" si="1"/>
        <v>15</v>
      </c>
      <c r="I33" s="41" t="s">
        <v>38</v>
      </c>
      <c r="J33" s="30">
        <f t="shared" si="2"/>
        <v>16</v>
      </c>
      <c r="K33" s="41" t="s">
        <v>38</v>
      </c>
      <c r="L33" s="30">
        <f t="shared" si="3"/>
        <v>16</v>
      </c>
      <c r="M33" s="41" t="s">
        <v>38</v>
      </c>
      <c r="N33" s="30">
        <f t="shared" si="4"/>
        <v>16</v>
      </c>
      <c r="O33" s="41" t="s">
        <v>38</v>
      </c>
      <c r="P33" s="30">
        <f t="shared" si="5"/>
        <v>16</v>
      </c>
      <c r="Q33" s="41" t="s">
        <v>38</v>
      </c>
      <c r="R33" s="30">
        <f t="shared" si="6"/>
        <v>16</v>
      </c>
      <c r="S33" s="41" t="s">
        <v>38</v>
      </c>
      <c r="T33" s="30">
        <f t="shared" si="7"/>
        <v>16</v>
      </c>
      <c r="U33" s="41" t="s">
        <v>38</v>
      </c>
      <c r="V33" s="30">
        <f t="shared" si="8"/>
        <v>16</v>
      </c>
      <c r="W33" s="59" t="s">
        <v>38</v>
      </c>
      <c r="X33" s="30">
        <f t="shared" si="20"/>
        <v>16</v>
      </c>
      <c r="Y33" s="41" t="s">
        <v>38</v>
      </c>
      <c r="Z33" s="30">
        <f t="shared" si="10"/>
        <v>16</v>
      </c>
      <c r="AA33" s="41" t="s">
        <v>38</v>
      </c>
      <c r="AB33" s="30">
        <f t="shared" si="11"/>
        <v>16</v>
      </c>
      <c r="AC33" s="41" t="s">
        <v>38</v>
      </c>
      <c r="AD33" s="30">
        <f t="shared" si="12"/>
        <v>16</v>
      </c>
      <c r="AE33" s="31" t="s">
        <v>38</v>
      </c>
      <c r="AF33" s="30">
        <f t="shared" si="19"/>
        <v>16</v>
      </c>
      <c r="AG33" s="41" t="s">
        <v>38</v>
      </c>
      <c r="AH33" s="30">
        <f t="shared" si="14"/>
        <v>16</v>
      </c>
      <c r="AI33" s="41" t="s">
        <v>38</v>
      </c>
      <c r="AJ33" s="43">
        <f t="shared" si="15"/>
        <v>16</v>
      </c>
      <c r="AK33" s="34"/>
      <c r="AL33" s="35">
        <f t="shared" si="17"/>
        <v>271</v>
      </c>
      <c r="AM33" s="44">
        <f t="shared" si="16"/>
        <v>16</v>
      </c>
    </row>
    <row r="34" spans="1:39" ht="18.75" customHeight="1">
      <c r="A34" s="38">
        <f t="shared" si="18"/>
        <v>32</v>
      </c>
      <c r="B34" s="39"/>
      <c r="C34" s="40" t="s">
        <v>38</v>
      </c>
      <c r="D34" s="30">
        <f t="shared" si="0"/>
        <v>16</v>
      </c>
      <c r="E34" s="41" t="s">
        <v>38</v>
      </c>
      <c r="F34" s="30">
        <f t="shared" si="0"/>
        <v>16</v>
      </c>
      <c r="G34" s="41" t="s">
        <v>38</v>
      </c>
      <c r="H34" s="30">
        <f t="shared" si="1"/>
        <v>15</v>
      </c>
      <c r="I34" s="41" t="s">
        <v>38</v>
      </c>
      <c r="J34" s="30">
        <f t="shared" si="2"/>
        <v>16</v>
      </c>
      <c r="K34" s="41" t="s">
        <v>38</v>
      </c>
      <c r="L34" s="30">
        <f t="shared" si="3"/>
        <v>16</v>
      </c>
      <c r="M34" s="41" t="s">
        <v>38</v>
      </c>
      <c r="N34" s="30">
        <f t="shared" si="4"/>
        <v>16</v>
      </c>
      <c r="O34" s="41" t="s">
        <v>38</v>
      </c>
      <c r="P34" s="30">
        <f t="shared" si="5"/>
        <v>16</v>
      </c>
      <c r="Q34" s="41" t="s">
        <v>38</v>
      </c>
      <c r="R34" s="30">
        <f t="shared" si="6"/>
        <v>16</v>
      </c>
      <c r="S34" s="41" t="s">
        <v>38</v>
      </c>
      <c r="T34" s="30">
        <f t="shared" si="7"/>
        <v>16</v>
      </c>
      <c r="U34" s="41" t="s">
        <v>38</v>
      </c>
      <c r="V34" s="30">
        <f t="shared" si="8"/>
        <v>16</v>
      </c>
      <c r="W34" s="59" t="s">
        <v>38</v>
      </c>
      <c r="X34" s="30">
        <f t="shared" si="20"/>
        <v>16</v>
      </c>
      <c r="Y34" s="41" t="s">
        <v>38</v>
      </c>
      <c r="Z34" s="30">
        <f t="shared" si="10"/>
        <v>16</v>
      </c>
      <c r="AA34" s="41" t="s">
        <v>38</v>
      </c>
      <c r="AB34" s="30">
        <f t="shared" si="11"/>
        <v>16</v>
      </c>
      <c r="AC34" s="41" t="s">
        <v>38</v>
      </c>
      <c r="AD34" s="30">
        <f t="shared" si="12"/>
        <v>16</v>
      </c>
      <c r="AE34" s="31" t="s">
        <v>38</v>
      </c>
      <c r="AF34" s="30">
        <f t="shared" si="19"/>
        <v>16</v>
      </c>
      <c r="AG34" s="41" t="s">
        <v>38</v>
      </c>
      <c r="AH34" s="30">
        <f t="shared" si="14"/>
        <v>16</v>
      </c>
      <c r="AI34" s="41" t="s">
        <v>38</v>
      </c>
      <c r="AJ34" s="43">
        <f t="shared" si="15"/>
        <v>16</v>
      </c>
      <c r="AK34" s="34"/>
      <c r="AL34" s="35">
        <f t="shared" si="17"/>
        <v>271</v>
      </c>
      <c r="AM34" s="44">
        <f t="shared" si="16"/>
        <v>16</v>
      </c>
    </row>
    <row r="35" spans="1:39" ht="18.75" customHeight="1">
      <c r="A35" s="38">
        <f t="shared" si="18"/>
        <v>33</v>
      </c>
      <c r="B35" s="61"/>
      <c r="C35" s="62" t="s">
        <v>38</v>
      </c>
      <c r="D35" s="30">
        <f t="shared" si="0"/>
        <v>16</v>
      </c>
      <c r="E35" s="63" t="s">
        <v>38</v>
      </c>
      <c r="F35" s="30">
        <f t="shared" si="0"/>
        <v>16</v>
      </c>
      <c r="G35" s="63" t="s">
        <v>38</v>
      </c>
      <c r="H35" s="30">
        <f t="shared" si="1"/>
        <v>15</v>
      </c>
      <c r="I35" s="63" t="s">
        <v>38</v>
      </c>
      <c r="J35" s="30">
        <f t="shared" si="2"/>
        <v>16</v>
      </c>
      <c r="K35" s="63" t="s">
        <v>38</v>
      </c>
      <c r="L35" s="30">
        <f t="shared" si="3"/>
        <v>16</v>
      </c>
      <c r="M35" s="63" t="s">
        <v>38</v>
      </c>
      <c r="N35" s="30">
        <f t="shared" si="4"/>
        <v>16</v>
      </c>
      <c r="O35" s="63" t="s">
        <v>38</v>
      </c>
      <c r="P35" s="30">
        <f t="shared" si="5"/>
        <v>16</v>
      </c>
      <c r="Q35" s="63" t="s">
        <v>38</v>
      </c>
      <c r="R35" s="30">
        <f t="shared" si="6"/>
        <v>16</v>
      </c>
      <c r="S35" s="63" t="s">
        <v>38</v>
      </c>
      <c r="T35" s="30">
        <f t="shared" si="7"/>
        <v>16</v>
      </c>
      <c r="U35" s="63" t="s">
        <v>38</v>
      </c>
      <c r="V35" s="30">
        <f t="shared" si="8"/>
        <v>16</v>
      </c>
      <c r="W35" s="64" t="s">
        <v>38</v>
      </c>
      <c r="X35" s="30">
        <f t="shared" si="20"/>
        <v>16</v>
      </c>
      <c r="Y35" s="63" t="s">
        <v>38</v>
      </c>
      <c r="Z35" s="30">
        <f t="shared" si="10"/>
        <v>16</v>
      </c>
      <c r="AA35" s="63" t="s">
        <v>38</v>
      </c>
      <c r="AB35" s="30">
        <f t="shared" si="11"/>
        <v>16</v>
      </c>
      <c r="AC35" s="63" t="s">
        <v>38</v>
      </c>
      <c r="AD35" s="30">
        <f t="shared" si="12"/>
        <v>16</v>
      </c>
      <c r="AE35" s="31" t="s">
        <v>38</v>
      </c>
      <c r="AF35" s="30">
        <f t="shared" si="19"/>
        <v>16</v>
      </c>
      <c r="AG35" s="63" t="s">
        <v>38</v>
      </c>
      <c r="AH35" s="30">
        <f t="shared" si="14"/>
        <v>16</v>
      </c>
      <c r="AI35" s="63" t="s">
        <v>38</v>
      </c>
      <c r="AJ35" s="43">
        <f t="shared" si="15"/>
        <v>16</v>
      </c>
      <c r="AK35" s="34"/>
      <c r="AL35" s="35">
        <f t="shared" si="17"/>
        <v>271</v>
      </c>
      <c r="AM35" s="44">
        <f t="shared" si="16"/>
        <v>16</v>
      </c>
    </row>
    <row r="36" spans="1:39" ht="18.75" customHeight="1">
      <c r="A36" s="38">
        <f t="shared" si="18"/>
        <v>34</v>
      </c>
      <c r="B36" s="61"/>
      <c r="C36" s="62" t="s">
        <v>38</v>
      </c>
      <c r="D36" s="30">
        <f t="shared" si="0"/>
        <v>16</v>
      </c>
      <c r="E36" s="63" t="s">
        <v>38</v>
      </c>
      <c r="F36" s="30">
        <f t="shared" si="0"/>
        <v>16</v>
      </c>
      <c r="G36" s="63" t="s">
        <v>38</v>
      </c>
      <c r="H36" s="30">
        <f t="shared" si="1"/>
        <v>15</v>
      </c>
      <c r="I36" s="63" t="s">
        <v>38</v>
      </c>
      <c r="J36" s="30">
        <f t="shared" si="2"/>
        <v>16</v>
      </c>
      <c r="K36" s="63" t="s">
        <v>38</v>
      </c>
      <c r="L36" s="30">
        <f t="shared" si="3"/>
        <v>16</v>
      </c>
      <c r="M36" s="63" t="s">
        <v>38</v>
      </c>
      <c r="N36" s="30">
        <f t="shared" si="4"/>
        <v>16</v>
      </c>
      <c r="O36" s="63" t="s">
        <v>38</v>
      </c>
      <c r="P36" s="30">
        <f t="shared" si="5"/>
        <v>16</v>
      </c>
      <c r="Q36" s="63" t="s">
        <v>38</v>
      </c>
      <c r="R36" s="30">
        <f t="shared" si="6"/>
        <v>16</v>
      </c>
      <c r="S36" s="63" t="s">
        <v>38</v>
      </c>
      <c r="T36" s="30">
        <f t="shared" si="7"/>
        <v>16</v>
      </c>
      <c r="U36" s="63" t="s">
        <v>38</v>
      </c>
      <c r="V36" s="30">
        <f t="shared" si="8"/>
        <v>16</v>
      </c>
      <c r="W36" s="64" t="s">
        <v>38</v>
      </c>
      <c r="X36" s="30">
        <f t="shared" si="20"/>
        <v>16</v>
      </c>
      <c r="Y36" s="63" t="s">
        <v>38</v>
      </c>
      <c r="Z36" s="30">
        <f t="shared" si="10"/>
        <v>16</v>
      </c>
      <c r="AA36" s="63" t="s">
        <v>38</v>
      </c>
      <c r="AB36" s="30">
        <f t="shared" si="11"/>
        <v>16</v>
      </c>
      <c r="AC36" s="63" t="s">
        <v>38</v>
      </c>
      <c r="AD36" s="30">
        <f t="shared" si="12"/>
        <v>16</v>
      </c>
      <c r="AE36" s="31" t="s">
        <v>38</v>
      </c>
      <c r="AF36" s="30">
        <f t="shared" si="19"/>
        <v>16</v>
      </c>
      <c r="AG36" s="63" t="s">
        <v>38</v>
      </c>
      <c r="AH36" s="30">
        <f t="shared" si="14"/>
        <v>16</v>
      </c>
      <c r="AI36" s="63" t="s">
        <v>38</v>
      </c>
      <c r="AJ36" s="43">
        <f t="shared" si="15"/>
        <v>16</v>
      </c>
      <c r="AK36" s="34"/>
      <c r="AL36" s="35">
        <f t="shared" si="17"/>
        <v>271</v>
      </c>
      <c r="AM36" s="44">
        <f t="shared" si="16"/>
        <v>16</v>
      </c>
    </row>
    <row r="37" spans="1:39" ht="18.75" customHeight="1">
      <c r="A37" s="65">
        <f t="shared" si="18"/>
        <v>35</v>
      </c>
      <c r="B37" s="66"/>
      <c r="C37" s="67" t="s">
        <v>38</v>
      </c>
      <c r="D37" s="68">
        <f t="shared" si="0"/>
        <v>16</v>
      </c>
      <c r="E37" s="69" t="s">
        <v>38</v>
      </c>
      <c r="F37" s="68">
        <f t="shared" si="0"/>
        <v>16</v>
      </c>
      <c r="G37" s="69" t="s">
        <v>38</v>
      </c>
      <c r="H37" s="68">
        <f t="shared" si="1"/>
        <v>15</v>
      </c>
      <c r="I37" s="69" t="s">
        <v>38</v>
      </c>
      <c r="J37" s="68">
        <f t="shared" si="2"/>
        <v>16</v>
      </c>
      <c r="K37" s="69" t="s">
        <v>38</v>
      </c>
      <c r="L37" s="68">
        <f t="shared" si="3"/>
        <v>16</v>
      </c>
      <c r="M37" s="69" t="s">
        <v>38</v>
      </c>
      <c r="N37" s="68">
        <f t="shared" si="4"/>
        <v>16</v>
      </c>
      <c r="O37" s="69" t="s">
        <v>38</v>
      </c>
      <c r="P37" s="68">
        <f t="shared" si="5"/>
        <v>16</v>
      </c>
      <c r="Q37" s="69" t="s">
        <v>38</v>
      </c>
      <c r="R37" s="68">
        <f t="shared" si="6"/>
        <v>16</v>
      </c>
      <c r="S37" s="69" t="s">
        <v>38</v>
      </c>
      <c r="T37" s="68">
        <f t="shared" si="7"/>
        <v>16</v>
      </c>
      <c r="U37" s="69" t="s">
        <v>38</v>
      </c>
      <c r="V37" s="68">
        <f t="shared" si="8"/>
        <v>16</v>
      </c>
      <c r="W37" s="70" t="s">
        <v>38</v>
      </c>
      <c r="X37" s="30">
        <f t="shared" si="20"/>
        <v>16</v>
      </c>
      <c r="Y37" s="69" t="s">
        <v>38</v>
      </c>
      <c r="Z37" s="68">
        <f t="shared" si="10"/>
        <v>16</v>
      </c>
      <c r="AA37" s="69" t="s">
        <v>38</v>
      </c>
      <c r="AB37" s="68">
        <f t="shared" si="11"/>
        <v>16</v>
      </c>
      <c r="AC37" s="69" t="s">
        <v>38</v>
      </c>
      <c r="AD37" s="68">
        <f t="shared" si="12"/>
        <v>16</v>
      </c>
      <c r="AE37" s="71" t="s">
        <v>38</v>
      </c>
      <c r="AF37" s="68">
        <f t="shared" si="19"/>
        <v>16</v>
      </c>
      <c r="AG37" s="69" t="s">
        <v>38</v>
      </c>
      <c r="AH37" s="68">
        <f t="shared" si="14"/>
        <v>16</v>
      </c>
      <c r="AI37" s="69" t="s">
        <v>38</v>
      </c>
      <c r="AJ37" s="72">
        <f t="shared" si="15"/>
        <v>16</v>
      </c>
      <c r="AK37" s="73"/>
      <c r="AL37" s="74">
        <f t="shared" si="17"/>
        <v>271</v>
      </c>
      <c r="AM37" s="75">
        <f t="shared" si="16"/>
        <v>16</v>
      </c>
    </row>
    <row r="38" spans="1:39" ht="19.5" customHeight="1">
      <c r="A38" s="76"/>
      <c r="B38" s="7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1:39" ht="19.5" customHeight="1">
      <c r="A39" s="76"/>
      <c r="B39" s="77"/>
      <c r="C39" s="80"/>
      <c r="D39" s="81"/>
      <c r="E39" s="80"/>
      <c r="F39" s="81"/>
      <c r="G39" s="80"/>
      <c r="H39" s="81"/>
      <c r="I39" s="80"/>
      <c r="J39" s="81"/>
      <c r="K39" s="80"/>
      <c r="L39" s="81"/>
      <c r="M39" s="80"/>
      <c r="N39" s="81"/>
      <c r="O39" s="80"/>
      <c r="P39" s="81"/>
      <c r="Q39" s="80"/>
      <c r="R39" s="81"/>
      <c r="S39" s="80"/>
      <c r="T39" s="82"/>
      <c r="U39" s="80"/>
      <c r="V39" s="82"/>
      <c r="W39" s="80"/>
      <c r="X39" s="82"/>
      <c r="Y39" s="80"/>
      <c r="Z39" s="82"/>
      <c r="AA39" s="80"/>
      <c r="AB39" s="82"/>
      <c r="AC39" s="80"/>
      <c r="AD39" s="82"/>
      <c r="AE39" s="80"/>
      <c r="AF39" s="82"/>
      <c r="AG39" s="80"/>
      <c r="AH39" s="82"/>
      <c r="AI39" s="80"/>
      <c r="AJ39" s="82"/>
      <c r="AK39" s="82"/>
      <c r="AL39" s="83"/>
      <c r="AM39" s="83"/>
    </row>
    <row r="40" spans="1:39" ht="19.5" customHeight="1">
      <c r="A40" s="76"/>
      <c r="B40" s="77"/>
      <c r="C40" s="80"/>
      <c r="D40" s="81"/>
      <c r="E40" s="80"/>
      <c r="F40" s="81"/>
      <c r="G40" s="80"/>
      <c r="H40" s="81"/>
      <c r="I40" s="80"/>
      <c r="J40" s="81"/>
      <c r="K40" s="80"/>
      <c r="L40" s="81"/>
      <c r="M40" s="80"/>
      <c r="N40" s="81"/>
      <c r="O40" s="80"/>
      <c r="P40" s="81"/>
      <c r="Q40" s="80"/>
      <c r="R40" s="81"/>
      <c r="S40" s="80"/>
      <c r="T40" s="82"/>
      <c r="U40" s="80"/>
      <c r="V40" s="82"/>
      <c r="W40" s="80"/>
      <c r="X40" s="82"/>
      <c r="Y40" s="80"/>
      <c r="Z40" s="82"/>
      <c r="AA40" s="80"/>
      <c r="AB40" s="82"/>
      <c r="AC40" s="80"/>
      <c r="AD40" s="82"/>
      <c r="AE40" s="80"/>
      <c r="AF40" s="82"/>
      <c r="AG40" s="80"/>
      <c r="AH40" s="82"/>
      <c r="AI40" s="80"/>
      <c r="AJ40" s="82"/>
      <c r="AK40" s="82"/>
      <c r="AL40" s="83"/>
      <c r="AM40" s="83"/>
    </row>
    <row r="41" spans="1:39" ht="19.5" customHeight="1">
      <c r="A41" s="76"/>
      <c r="B41" s="77"/>
      <c r="C41" s="80"/>
      <c r="D41" s="81"/>
      <c r="E41" s="80"/>
      <c r="F41" s="81"/>
      <c r="G41" s="80"/>
      <c r="H41" s="81"/>
      <c r="I41" s="80"/>
      <c r="J41" s="81"/>
      <c r="K41" s="80"/>
      <c r="L41" s="81"/>
      <c r="M41" s="80"/>
      <c r="N41" s="81"/>
      <c r="O41" s="80"/>
      <c r="P41" s="81"/>
      <c r="Q41" s="80"/>
      <c r="R41" s="81"/>
      <c r="S41" s="80"/>
      <c r="T41" s="82"/>
      <c r="U41" s="80"/>
      <c r="V41" s="82"/>
      <c r="W41" s="80"/>
      <c r="X41" s="82"/>
      <c r="Y41" s="80"/>
      <c r="Z41" s="82"/>
      <c r="AA41" s="80"/>
      <c r="AB41" s="82"/>
      <c r="AC41" s="80"/>
      <c r="AD41" s="82"/>
      <c r="AE41" s="80"/>
      <c r="AF41" s="82"/>
      <c r="AG41" s="80"/>
      <c r="AH41" s="82"/>
      <c r="AI41" s="80"/>
      <c r="AJ41" s="82"/>
      <c r="AK41" s="82"/>
      <c r="AL41" s="83"/>
      <c r="AM41" s="83"/>
    </row>
    <row r="42" spans="1:39" ht="19.5" customHeight="1">
      <c r="A42" s="76"/>
      <c r="B42" s="77"/>
      <c r="C42" s="80"/>
      <c r="D42" s="81"/>
      <c r="E42" s="80"/>
      <c r="F42" s="81"/>
      <c r="G42" s="80"/>
      <c r="H42" s="81"/>
      <c r="I42" s="80"/>
      <c r="J42" s="81"/>
      <c r="K42" s="80"/>
      <c r="L42" s="81"/>
      <c r="M42" s="80"/>
      <c r="N42" s="81"/>
      <c r="O42" s="80"/>
      <c r="P42" s="81"/>
      <c r="Q42" s="80"/>
      <c r="R42" s="81"/>
      <c r="S42" s="80"/>
      <c r="T42" s="82"/>
      <c r="U42" s="80"/>
      <c r="V42" s="82"/>
      <c r="W42" s="80"/>
      <c r="X42" s="82"/>
      <c r="Y42" s="80"/>
      <c r="Z42" s="82"/>
      <c r="AA42" s="80"/>
      <c r="AB42" s="82"/>
      <c r="AC42" s="80"/>
      <c r="AD42" s="82"/>
      <c r="AE42" s="80"/>
      <c r="AF42" s="82"/>
      <c r="AG42" s="80"/>
      <c r="AH42" s="82"/>
      <c r="AI42" s="80"/>
      <c r="AJ42" s="82"/>
      <c r="AK42" s="82"/>
      <c r="AL42" s="83"/>
      <c r="AM42" s="83"/>
    </row>
    <row r="43" spans="1:39" ht="19.5" customHeight="1">
      <c r="A43" s="76"/>
      <c r="B43" s="77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  <row r="44" spans="1:39" ht="19.5" customHeight="1">
      <c r="A44" s="76"/>
      <c r="B44" s="77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</row>
    <row r="45" spans="1:39" ht="19.5" customHeight="1">
      <c r="A45" s="76"/>
      <c r="B45" s="77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</row>
    <row r="46" spans="1:39" ht="19.5" customHeight="1">
      <c r="A46" s="76"/>
      <c r="B46" s="77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</row>
    <row r="47" spans="1:39" ht="19.5" customHeight="1">
      <c r="A47" s="76"/>
      <c r="B47" s="77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1:39" ht="19.5" customHeight="1">
      <c r="A48" s="76"/>
      <c r="B48" s="77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</row>
    <row r="49" spans="1:39" ht="19.5" customHeight="1">
      <c r="A49" s="76"/>
      <c r="B49" s="77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</row>
    <row r="50" spans="1:39" ht="19.5" customHeight="1">
      <c r="A50" s="76"/>
      <c r="B50" s="77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</row>
    <row r="51" spans="1:39" ht="19.5" customHeight="1">
      <c r="A51" s="76"/>
      <c r="B51" s="77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1:39" ht="19.5" customHeight="1">
      <c r="A52" s="76"/>
      <c r="B52" s="77"/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</row>
    <row r="53" spans="1:39" ht="19.5" customHeight="1">
      <c r="A53" s="76"/>
      <c r="B53" s="77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</row>
    <row r="54" spans="1:39" ht="19.5" customHeight="1">
      <c r="A54" s="76"/>
      <c r="B54" s="77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</row>
    <row r="55" spans="1:39" ht="19.5" customHeight="1">
      <c r="A55" s="76"/>
      <c r="B55" s="77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spans="1:39" ht="19.5" customHeight="1">
      <c r="A56" s="76"/>
      <c r="B56" s="77"/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</row>
    <row r="57" spans="1:39" ht="19.5" customHeight="1">
      <c r="A57" s="76"/>
      <c r="B57" s="77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</row>
    <row r="58" spans="1:39" ht="19.5" customHeight="1">
      <c r="A58" s="76"/>
      <c r="B58" s="77"/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</row>
    <row r="59" spans="1:39" ht="19.5" customHeight="1">
      <c r="A59" s="76"/>
      <c r="B59" s="77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</row>
    <row r="60" spans="1:39" ht="19.5" customHeight="1">
      <c r="A60" s="76"/>
      <c r="B60" s="77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</row>
    <row r="61" spans="1:39" ht="19.5" customHeight="1">
      <c r="A61" s="76"/>
      <c r="B61" s="77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</row>
    <row r="62" spans="1:39" ht="19.5" customHeight="1">
      <c r="A62" s="76"/>
      <c r="B62" s="77"/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</row>
    <row r="63" spans="1:39" ht="19.5" customHeight="1">
      <c r="A63" s="76"/>
      <c r="B63" s="77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</row>
    <row r="64" spans="1:39" ht="19.5" customHeight="1">
      <c r="A64" s="76"/>
      <c r="B64" s="77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</row>
    <row r="65" spans="1:39" ht="19.5" customHeight="1">
      <c r="A65" s="76"/>
      <c r="B65" s="77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</row>
    <row r="66" spans="1:39" ht="19.5" customHeight="1">
      <c r="A66" s="76"/>
      <c r="B66" s="77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</row>
    <row r="67" spans="1:39" ht="19.5" customHeight="1">
      <c r="A67" s="76"/>
      <c r="B67" s="77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</row>
    <row r="68" spans="1:39" ht="19.5" customHeight="1">
      <c r="A68" s="76"/>
      <c r="B68" s="77"/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</row>
    <row r="69" spans="1:39" ht="19.5" customHeight="1">
      <c r="A69" s="76"/>
      <c r="B69" s="77"/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</row>
    <row r="70" spans="1:39" ht="19.5" customHeight="1">
      <c r="A70" s="76"/>
      <c r="B70" s="77"/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</row>
    <row r="71" spans="1:39" ht="19.5" customHeight="1">
      <c r="A71" s="76"/>
      <c r="B71" s="77"/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</row>
    <row r="72" spans="1:39" ht="19.5" customHeight="1">
      <c r="A72" s="76"/>
      <c r="B72" s="77"/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</row>
    <row r="73" spans="1:39" ht="19.5" customHeight="1">
      <c r="A73" s="76"/>
      <c r="B73" s="77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</row>
    <row r="74" spans="1:39" ht="19.5" customHeight="1">
      <c r="A74" s="76"/>
      <c r="B74" s="77"/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</row>
    <row r="75" spans="1:39" ht="19.5" customHeight="1">
      <c r="A75" s="76"/>
      <c r="B75" s="77"/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</row>
    <row r="76" spans="1:39" ht="19.5" customHeight="1">
      <c r="A76" s="76"/>
      <c r="B76" s="77"/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</row>
    <row r="77" spans="1:39" ht="19.5" customHeight="1">
      <c r="A77" s="76"/>
      <c r="B77" s="77"/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</row>
    <row r="78" spans="1:39" ht="19.5" customHeight="1">
      <c r="A78" s="76"/>
      <c r="B78" s="77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</row>
    <row r="79" spans="1:39" ht="19.5" customHeight="1">
      <c r="A79" s="76"/>
      <c r="B79" s="77"/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</row>
    <row r="80" spans="1:39" ht="19.5" customHeight="1">
      <c r="A80" s="76"/>
      <c r="B80" s="77"/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</row>
    <row r="81" spans="1:39" ht="19.5" customHeight="1">
      <c r="A81" s="76"/>
      <c r="B81" s="77"/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</row>
    <row r="82" spans="1:39" ht="19.5" customHeight="1">
      <c r="A82" s="76"/>
      <c r="B82" s="77"/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</row>
    <row r="83" spans="1:39" ht="19.5" customHeight="1">
      <c r="A83" s="76"/>
      <c r="B83" s="77"/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</row>
    <row r="84" spans="1:39" ht="19.5" customHeight="1">
      <c r="A84" s="76"/>
      <c r="B84" s="77"/>
      <c r="C84" s="78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</row>
    <row r="85" spans="1:39" ht="19.5" customHeight="1">
      <c r="A85" s="76"/>
      <c r="B85" s="77"/>
      <c r="C85" s="78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</row>
    <row r="86" spans="1:39" ht="19.5" customHeight="1">
      <c r="A86" s="76"/>
      <c r="B86" s="77"/>
      <c r="C86" s="78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</row>
    <row r="87" spans="1:39" ht="19.5" customHeight="1">
      <c r="A87" s="76"/>
      <c r="B87" s="77"/>
      <c r="C87" s="78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</row>
    <row r="88" spans="1:39" ht="19.5" customHeight="1">
      <c r="A88" s="76"/>
      <c r="B88" s="77"/>
      <c r="C88" s="78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</row>
    <row r="89" spans="1:39" ht="19.5" customHeight="1">
      <c r="A89" s="76"/>
      <c r="B89" s="77"/>
      <c r="C89" s="78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</row>
    <row r="90" spans="1:39" ht="19.5" customHeight="1">
      <c r="A90" s="76"/>
      <c r="B90" s="77"/>
      <c r="C90" s="78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</row>
    <row r="91" spans="1:39" ht="19.5" customHeight="1">
      <c r="A91" s="76"/>
      <c r="B91" s="77"/>
      <c r="C91" s="78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</row>
    <row r="92" spans="1:39" ht="19.5" customHeight="1">
      <c r="A92" s="76"/>
      <c r="B92" s="77"/>
      <c r="C92" s="78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</row>
    <row r="93" spans="1:39" ht="19.5" customHeight="1">
      <c r="A93" s="76"/>
      <c r="B93" s="77"/>
      <c r="C93" s="78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</row>
    <row r="94" spans="1:39" ht="19.5" customHeight="1">
      <c r="A94" s="76"/>
      <c r="B94" s="77"/>
      <c r="C94" s="78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</row>
    <row r="95" spans="1:39" ht="19.5" customHeight="1">
      <c r="A95" s="76"/>
      <c r="B95" s="77"/>
      <c r="C95" s="78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</row>
    <row r="96" spans="1:39" ht="19.5" customHeight="1">
      <c r="A96" s="76"/>
      <c r="B96" s="77"/>
      <c r="C96" s="78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</row>
    <row r="97" spans="1:39" ht="19.5" customHeight="1">
      <c r="A97" s="76"/>
      <c r="B97" s="77"/>
      <c r="C97" s="78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</row>
    <row r="98" spans="1:39" ht="19.5" customHeight="1">
      <c r="A98" s="76"/>
      <c r="B98" s="77"/>
      <c r="C98" s="78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</row>
    <row r="99" spans="1:39" ht="19.5" customHeight="1">
      <c r="A99" s="76"/>
      <c r="B99" s="77"/>
      <c r="C99" s="78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</row>
    <row r="100" spans="1:39" ht="19.5" customHeight="1">
      <c r="A100" s="76"/>
      <c r="B100" s="77"/>
      <c r="C100" s="78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</row>
    <row r="101" spans="1:39" ht="19.5" customHeight="1">
      <c r="A101" s="76"/>
      <c r="B101" s="77"/>
      <c r="C101" s="78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</row>
    <row r="102" spans="1:39" ht="19.5" customHeight="1">
      <c r="A102" s="76"/>
      <c r="B102" s="77"/>
      <c r="C102" s="78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</row>
    <row r="103" spans="1:39" ht="19.5" customHeight="1">
      <c r="A103" s="76"/>
      <c r="B103" s="77"/>
      <c r="C103" s="78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</row>
    <row r="104" spans="1:39" ht="19.5" customHeight="1">
      <c r="A104" s="76"/>
      <c r="B104" s="77"/>
      <c r="C104" s="78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</row>
    <row r="105" spans="1:39" ht="19.5" customHeight="1">
      <c r="A105" s="76"/>
      <c r="B105" s="77"/>
      <c r="C105" s="78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</row>
    <row r="106" spans="1:39" ht="19.5" customHeight="1">
      <c r="A106" s="76"/>
      <c r="B106" s="77"/>
      <c r="C106" s="78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</row>
    <row r="107" spans="1:39" ht="19.5" customHeight="1">
      <c r="A107" s="76"/>
      <c r="B107" s="77"/>
      <c r="C107" s="78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</row>
    <row r="108" spans="1:39" ht="19.5" customHeight="1">
      <c r="A108" s="76"/>
      <c r="B108" s="77"/>
      <c r="C108" s="78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</row>
    <row r="109" spans="1:39" ht="19.5" customHeight="1">
      <c r="A109" s="76"/>
      <c r="B109" s="77"/>
      <c r="C109" s="78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</row>
    <row r="110" spans="1:39" ht="19.5" customHeight="1">
      <c r="A110" s="76"/>
      <c r="B110" s="77"/>
      <c r="C110" s="78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</row>
    <row r="111" spans="1:39" ht="19.5" customHeight="1">
      <c r="A111" s="76"/>
      <c r="B111" s="77"/>
      <c r="C111" s="78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</row>
    <row r="112" spans="1:39" ht="19.5" customHeight="1">
      <c r="A112" s="76"/>
      <c r="B112" s="77"/>
      <c r="C112" s="78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</row>
    <row r="113" spans="1:39" ht="19.5" customHeight="1">
      <c r="A113" s="76"/>
      <c r="B113" s="77"/>
      <c r="C113" s="78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</row>
    <row r="114" spans="1:39" ht="19.5" customHeight="1">
      <c r="A114" s="76"/>
      <c r="B114" s="77"/>
      <c r="C114" s="78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</row>
    <row r="115" spans="1:39" ht="19.5" customHeight="1">
      <c r="A115" s="76"/>
      <c r="B115" s="77"/>
      <c r="C115" s="78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</row>
    <row r="116" spans="1:39" ht="19.5" customHeight="1">
      <c r="A116" s="76"/>
      <c r="B116" s="77"/>
      <c r="C116" s="78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</row>
    <row r="117" spans="1:39" ht="19.5" customHeight="1">
      <c r="A117" s="76"/>
      <c r="B117" s="77"/>
      <c r="C117" s="78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</row>
    <row r="118" spans="1:39" ht="19.5" customHeight="1">
      <c r="A118" s="76"/>
      <c r="B118" s="77"/>
      <c r="C118" s="78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</row>
    <row r="119" spans="1:39" ht="19.5" customHeight="1">
      <c r="A119" s="76"/>
      <c r="B119" s="77"/>
      <c r="C119" s="78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</row>
    <row r="120" spans="1:39" ht="19.5" customHeight="1">
      <c r="A120" s="76"/>
      <c r="B120" s="77"/>
      <c r="C120" s="78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</row>
    <row r="121" spans="1:39" ht="19.5" customHeight="1">
      <c r="A121" s="76"/>
      <c r="B121" s="77"/>
      <c r="C121" s="78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</row>
    <row r="122" spans="1:39" ht="19.5" customHeight="1">
      <c r="A122" s="76"/>
      <c r="B122" s="77"/>
      <c r="C122" s="78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</row>
    <row r="123" spans="1:39" ht="19.5" customHeight="1">
      <c r="A123" s="76"/>
      <c r="B123" s="77"/>
      <c r="C123" s="78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</row>
    <row r="124" spans="1:39" ht="19.5" customHeight="1">
      <c r="A124" s="76"/>
      <c r="B124" s="77"/>
      <c r="C124" s="78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</row>
    <row r="125" spans="1:39" ht="19.5" customHeight="1">
      <c r="A125" s="76"/>
      <c r="B125" s="77"/>
      <c r="C125" s="78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</row>
    <row r="126" spans="1:39" ht="19.5" customHeight="1">
      <c r="A126" s="76"/>
      <c r="B126" s="77"/>
      <c r="C126" s="78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</row>
    <row r="127" spans="1:39" ht="19.5" customHeight="1">
      <c r="A127" s="76"/>
      <c r="B127" s="77"/>
      <c r="C127" s="78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</row>
    <row r="128" spans="1:39" ht="19.5" customHeight="1">
      <c r="A128" s="76"/>
      <c r="B128" s="77"/>
      <c r="C128" s="78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</row>
    <row r="129" spans="1:39" ht="19.5" customHeight="1">
      <c r="A129" s="76"/>
      <c r="B129" s="77"/>
      <c r="C129" s="78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</row>
    <row r="130" spans="1:39" ht="19.5" customHeight="1">
      <c r="A130" s="76"/>
      <c r="B130" s="77"/>
      <c r="C130" s="78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</row>
    <row r="131" spans="1:39" ht="19.5" customHeight="1">
      <c r="A131" s="76"/>
      <c r="B131" s="77"/>
      <c r="C131" s="78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</row>
    <row r="132" spans="1:39" ht="19.5" customHeight="1">
      <c r="A132" s="76"/>
      <c r="B132" s="77"/>
      <c r="C132" s="78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</row>
    <row r="133" spans="1:39" ht="19.5" customHeight="1">
      <c r="A133" s="76"/>
      <c r="B133" s="77"/>
      <c r="C133" s="78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</row>
    <row r="134" spans="1:39" ht="19.5" customHeight="1">
      <c r="A134" s="76"/>
      <c r="B134" s="77"/>
      <c r="C134" s="78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</row>
    <row r="135" spans="1:39" ht="19.5" customHeight="1">
      <c r="A135" s="76"/>
      <c r="B135" s="77"/>
      <c r="C135" s="7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</row>
  </sheetData>
  <mergeCells count="20">
    <mergeCell ref="A1:A2"/>
    <mergeCell ref="B1:B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L1:AM1"/>
  </mergeCells>
  <printOptions horizontalCentered="1" verticalCentered="1"/>
  <pageMargins left="0.23611111111111113" right="0.39375" top="1.338888888888889" bottom="0.19652777777777777" header="1.0236111111111112" footer="0.5118055555555556"/>
  <pageSetup fitToHeight="1" fitToWidth="1" horizontalDpi="300" verticalDpi="300" orientation="landscape" paperSize="9"/>
  <headerFooter alignWithMargins="0">
    <oddHeader>&amp;L&amp;"Arial CE,Tučné"&amp;24&amp;UVýsledková listina noční soutěže&amp;C&amp;"Arial,tučné"&amp;24&amp;UMemoriál Bédy Černého -  XVII.ročník&amp;R&amp;"Arial CE,Tučné"&amp;24&amp;UDolínek  13.října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5.125" style="0" customWidth="1"/>
    <col min="2" max="2" width="33.625" style="0" customWidth="1"/>
    <col min="3" max="5" width="18.625" style="0" customWidth="1"/>
  </cols>
  <sheetData>
    <row r="1" spans="1:5" ht="60" customHeight="1">
      <c r="A1" s="84" t="s">
        <v>40</v>
      </c>
      <c r="B1" s="84"/>
      <c r="C1" s="84"/>
      <c r="D1" s="84"/>
      <c r="E1" s="84"/>
    </row>
    <row r="2" spans="1:5" ht="27.75" customHeight="1">
      <c r="A2" s="85" t="s">
        <v>41</v>
      </c>
      <c r="B2" s="86" t="s">
        <v>42</v>
      </c>
      <c r="C2" s="87" t="s">
        <v>43</v>
      </c>
      <c r="D2" s="87" t="s">
        <v>44</v>
      </c>
      <c r="E2" s="88" t="s">
        <v>45</v>
      </c>
    </row>
    <row r="3" spans="1:5" ht="18" customHeight="1">
      <c r="A3" s="89">
        <f>'Výsledková  noc'!A3</f>
        <v>1</v>
      </c>
      <c r="B3" s="90" t="s">
        <v>24</v>
      </c>
      <c r="C3" s="91"/>
      <c r="D3" s="91"/>
      <c r="E3" s="92"/>
    </row>
    <row r="4" spans="1:5" ht="17.25">
      <c r="A4" s="89">
        <f>'Výsledková  noc'!A4</f>
        <v>2</v>
      </c>
      <c r="B4" s="93" t="str">
        <f>'Výsledková  noc'!B4</f>
        <v>SDH BOROVNICE</v>
      </c>
      <c r="C4" s="91"/>
      <c r="D4" s="91"/>
      <c r="E4" s="92"/>
    </row>
    <row r="5" spans="1:5" ht="17.25">
      <c r="A5" s="94">
        <f>'Výsledková  noc'!A5</f>
        <v>3</v>
      </c>
      <c r="B5" s="95" t="str">
        <f>'Výsledková  noc'!B5</f>
        <v>SDH BŘEZINY</v>
      </c>
      <c r="C5" s="91"/>
      <c r="D5" s="91"/>
      <c r="E5" s="92"/>
    </row>
    <row r="6" spans="1:5" ht="17.25">
      <c r="A6" s="94">
        <f>'Výsledková  noc'!A6</f>
        <v>4</v>
      </c>
      <c r="B6" s="95" t="str">
        <f>'Výsledková  noc'!B6</f>
        <v>SDH DAŇKOVICE</v>
      </c>
      <c r="C6" s="91"/>
      <c r="D6" s="91"/>
      <c r="E6" s="92"/>
    </row>
    <row r="7" spans="1:5" ht="17.25">
      <c r="A7" s="94">
        <f>'Výsledková  noc'!A7</f>
        <v>5</v>
      </c>
      <c r="B7" s="95" t="str">
        <f>'Výsledková  noc'!B7</f>
        <v>SDH HERÁLEC</v>
      </c>
      <c r="C7" s="91"/>
      <c r="D7" s="91"/>
      <c r="E7" s="92"/>
    </row>
    <row r="8" spans="1:5" ht="17.25">
      <c r="A8" s="94">
        <f>'Výsledková  noc'!A8</f>
        <v>6</v>
      </c>
      <c r="B8" s="95" t="str">
        <f>'Výsledková  noc'!B8</f>
        <v>SDH CHLUMĚTÍN</v>
      </c>
      <c r="C8" s="91"/>
      <c r="D8" s="91"/>
      <c r="E8" s="92"/>
    </row>
    <row r="9" spans="1:5" ht="17.25">
      <c r="A9" s="94">
        <f>'Výsledková  noc'!A9</f>
        <v>7</v>
      </c>
      <c r="B9" s="95" t="str">
        <f>'Výsledková  noc'!B9</f>
        <v>SDH KŘIŽÁNKY</v>
      </c>
      <c r="C9" s="91"/>
      <c r="D9" s="91"/>
      <c r="E9" s="92"/>
    </row>
    <row r="10" spans="1:5" ht="17.25">
      <c r="A10" s="94">
        <f>'Výsledková  noc'!A10</f>
        <v>8</v>
      </c>
      <c r="B10" s="95" t="str">
        <f>'Výsledková  noc'!B10</f>
        <v>SDH KUKLÍK</v>
      </c>
      <c r="C10" s="91"/>
      <c r="D10" s="91"/>
      <c r="E10" s="92"/>
    </row>
    <row r="11" spans="1:5" ht="17.25">
      <c r="A11" s="94">
        <f>'Výsledková  noc'!A11</f>
        <v>9</v>
      </c>
      <c r="B11" s="95" t="str">
        <f>'Výsledková  noc'!B11</f>
        <v>SDH OLDŘIŠ</v>
      </c>
      <c r="C11" s="91"/>
      <c r="D11" s="91"/>
      <c r="E11" s="92"/>
    </row>
    <row r="12" spans="1:5" ht="17.25">
      <c r="A12" s="94">
        <f>'Výsledková  noc'!A12</f>
        <v>10</v>
      </c>
      <c r="B12" s="95" t="str">
        <f>'Výsledková  noc'!B12</f>
        <v>SDH POHLEDEC</v>
      </c>
      <c r="C12" s="91"/>
      <c r="D12" s="91"/>
      <c r="E12" s="92"/>
    </row>
    <row r="13" spans="1:5" ht="17.25">
      <c r="A13" s="94">
        <f>'Výsledková  noc'!A13</f>
        <v>11</v>
      </c>
      <c r="B13" s="95" t="str">
        <f>'Výsledková  noc'!B13</f>
        <v>SDH PUSTÁ KAMENICE</v>
      </c>
      <c r="C13" s="91"/>
      <c r="D13" s="91"/>
      <c r="E13" s="92"/>
    </row>
    <row r="14" spans="1:5" ht="17.25">
      <c r="A14" s="94">
        <f>'Výsledková  noc'!A14</f>
        <v>12</v>
      </c>
      <c r="B14" s="95" t="str">
        <f>'Výsledková  noc'!B14</f>
        <v>SDH PUSTÁ RYBNÁ</v>
      </c>
      <c r="C14" s="91"/>
      <c r="D14" s="91"/>
      <c r="E14" s="92"/>
    </row>
    <row r="15" spans="1:5" ht="17.25">
      <c r="A15" s="94">
        <f>'Výsledková  noc'!A15</f>
        <v>13</v>
      </c>
      <c r="B15" s="95" t="str">
        <f>'Výsledková  noc'!B15</f>
        <v>SDH SNĚŽNÉ</v>
      </c>
      <c r="C15" s="91"/>
      <c r="D15" s="91"/>
      <c r="E15" s="92"/>
    </row>
    <row r="16" spans="1:5" ht="17.25">
      <c r="A16" s="94">
        <f>'Výsledková  noc'!A16</f>
        <v>14</v>
      </c>
      <c r="B16" s="95" t="str">
        <f>'Výsledková  noc'!B16</f>
        <v>SDH SVRATKA</v>
      </c>
      <c r="C16" s="91"/>
      <c r="D16" s="91"/>
      <c r="E16" s="92"/>
    </row>
    <row r="17" spans="1:5" ht="17.25">
      <c r="A17" s="94">
        <f>'Výsledková  noc'!A17</f>
        <v>15</v>
      </c>
      <c r="B17" s="95" t="str">
        <f>'Výsledková  noc'!B17</f>
        <v>SDH ŽĎAS</v>
      </c>
      <c r="C17" s="91"/>
      <c r="D17" s="91"/>
      <c r="E17" s="92"/>
    </row>
    <row r="18" spans="1:5" ht="17.25">
      <c r="A18" s="94">
        <f>'Výsledková  noc'!A18</f>
        <v>16</v>
      </c>
      <c r="B18" s="95">
        <f>'Výsledková  noc'!B18</f>
        <v>0</v>
      </c>
      <c r="C18" s="91"/>
      <c r="D18" s="91"/>
      <c r="E18" s="92"/>
    </row>
    <row r="19" spans="1:5" ht="17.25">
      <c r="A19" s="94">
        <f>'Výsledková  noc'!A19</f>
        <v>17</v>
      </c>
      <c r="B19" s="95">
        <f>'Výsledková  noc'!B19</f>
        <v>0</v>
      </c>
      <c r="C19" s="91"/>
      <c r="D19" s="91"/>
      <c r="E19" s="92"/>
    </row>
    <row r="20" spans="1:5" ht="17.25">
      <c r="A20" s="94">
        <f>'Výsledková  noc'!A20</f>
        <v>18</v>
      </c>
      <c r="B20" s="95">
        <f>'Výsledková  noc'!B20</f>
        <v>0</v>
      </c>
      <c r="C20" s="91"/>
      <c r="D20" s="91"/>
      <c r="E20" s="92"/>
    </row>
    <row r="21" spans="1:5" ht="17.25">
      <c r="A21" s="94">
        <f>'Výsledková  noc'!A21</f>
        <v>19</v>
      </c>
      <c r="B21" s="95">
        <f>'Výsledková  noc'!B21</f>
        <v>0</v>
      </c>
      <c r="C21" s="91"/>
      <c r="D21" s="91"/>
      <c r="E21" s="92"/>
    </row>
    <row r="22" spans="1:5" ht="17.25">
      <c r="A22" s="94">
        <f>'Výsledková  noc'!A22</f>
        <v>20</v>
      </c>
      <c r="B22" s="95">
        <f>'Výsledková  noc'!B22</f>
        <v>0</v>
      </c>
      <c r="C22" s="91"/>
      <c r="D22" s="91"/>
      <c r="E22" s="92"/>
    </row>
    <row r="23" spans="1:5" ht="17.25">
      <c r="A23" s="94">
        <f>'Výsledková  noc'!A23</f>
        <v>21</v>
      </c>
      <c r="B23" s="95">
        <f>'Výsledková  noc'!B23</f>
        <v>0</v>
      </c>
      <c r="C23" s="91"/>
      <c r="D23" s="91"/>
      <c r="E23" s="92"/>
    </row>
    <row r="24" spans="1:5" ht="17.25">
      <c r="A24" s="94">
        <f>'Výsledková  noc'!A24</f>
        <v>22</v>
      </c>
      <c r="B24" s="95">
        <f>'Výsledková  noc'!B24</f>
        <v>0</v>
      </c>
      <c r="C24" s="91"/>
      <c r="D24" s="91"/>
      <c r="E24" s="92"/>
    </row>
    <row r="25" spans="1:5" ht="17.25">
      <c r="A25" s="94">
        <f>'Výsledková  noc'!A25</f>
        <v>23</v>
      </c>
      <c r="B25" s="95">
        <f>'Výsledková  noc'!B25</f>
        <v>0</v>
      </c>
      <c r="C25" s="91"/>
      <c r="D25" s="91"/>
      <c r="E25" s="92"/>
    </row>
    <row r="26" spans="1:5" ht="17.25">
      <c r="A26" s="94">
        <f>'Výsledková  noc'!A26</f>
        <v>24</v>
      </c>
      <c r="B26" s="95">
        <f>'Výsledková  noc'!B26</f>
        <v>0</v>
      </c>
      <c r="C26" s="91"/>
      <c r="D26" s="91"/>
      <c r="E26" s="92"/>
    </row>
    <row r="27" spans="1:5" ht="17.25">
      <c r="A27" s="94">
        <f>'Výsledková  noc'!A27</f>
        <v>25</v>
      </c>
      <c r="B27" s="95">
        <f>'Výsledková  noc'!B27</f>
        <v>0</v>
      </c>
      <c r="C27" s="91"/>
      <c r="D27" s="91"/>
      <c r="E27" s="92"/>
    </row>
    <row r="28" spans="1:5" ht="17.25">
      <c r="A28" s="94">
        <f>'Výsledková  noc'!A28</f>
        <v>26</v>
      </c>
      <c r="B28" s="95">
        <f>'Výsledková  noc'!B28</f>
        <v>0</v>
      </c>
      <c r="C28" s="91"/>
      <c r="D28" s="91"/>
      <c r="E28" s="92"/>
    </row>
    <row r="29" spans="1:5" ht="17.25">
      <c r="A29" s="94">
        <f>'Výsledková  noc'!A29</f>
        <v>27</v>
      </c>
      <c r="B29" s="95">
        <f>'Výsledková  noc'!B29</f>
        <v>0</v>
      </c>
      <c r="C29" s="91"/>
      <c r="D29" s="91"/>
      <c r="E29" s="92"/>
    </row>
    <row r="30" spans="1:5" ht="17.25">
      <c r="A30" s="94">
        <f>'Výsledková  noc'!A30</f>
        <v>28</v>
      </c>
      <c r="B30" s="95">
        <f>'Výsledková  noc'!B30</f>
        <v>0</v>
      </c>
      <c r="C30" s="91"/>
      <c r="D30" s="91"/>
      <c r="E30" s="92"/>
    </row>
    <row r="31" spans="1:5" ht="17.25">
      <c r="A31" s="94">
        <f>'Výsledková  noc'!A31</f>
        <v>29</v>
      </c>
      <c r="B31" s="95">
        <f>'Výsledková  noc'!B31</f>
        <v>0</v>
      </c>
      <c r="C31" s="91"/>
      <c r="D31" s="91"/>
      <c r="E31" s="92"/>
    </row>
    <row r="32" spans="1:5" ht="17.25">
      <c r="A32" s="94">
        <f>'Výsledková  noc'!A32</f>
        <v>30</v>
      </c>
      <c r="B32" s="95">
        <f>'Výsledková  noc'!B32</f>
        <v>0</v>
      </c>
      <c r="C32" s="91"/>
      <c r="D32" s="91"/>
      <c r="E32" s="92"/>
    </row>
    <row r="33" spans="1:5" ht="17.25">
      <c r="A33" s="94">
        <f>'Výsledková  noc'!A33</f>
        <v>31</v>
      </c>
      <c r="B33" s="95">
        <f>'Výsledková  noc'!B33</f>
        <v>0</v>
      </c>
      <c r="C33" s="91"/>
      <c r="D33" s="91"/>
      <c r="E33" s="92"/>
    </row>
    <row r="34" spans="1:5" ht="17.25">
      <c r="A34" s="94">
        <f>'Výsledková  noc'!A34</f>
        <v>32</v>
      </c>
      <c r="B34" s="95">
        <f>'Výsledková  noc'!B34</f>
        <v>0</v>
      </c>
      <c r="C34" s="91"/>
      <c r="D34" s="91"/>
      <c r="E34" s="92"/>
    </row>
    <row r="35" spans="1:5" ht="17.25">
      <c r="A35" s="94">
        <f>'Výsledková  noc'!A35</f>
        <v>33</v>
      </c>
      <c r="B35" s="95"/>
      <c r="C35" s="91"/>
      <c r="D35" s="91"/>
      <c r="E35" s="92"/>
    </row>
    <row r="36" spans="1:5" ht="18" customHeight="1">
      <c r="A36" s="96" t="s">
        <v>46</v>
      </c>
      <c r="B36" s="96"/>
      <c r="C36" s="96"/>
      <c r="D36" s="96"/>
      <c r="E36" s="96"/>
    </row>
    <row r="37" spans="1:5" ht="18" customHeight="1">
      <c r="A37" s="96"/>
      <c r="B37" s="96"/>
      <c r="C37" s="96"/>
      <c r="D37" s="96"/>
      <c r="E37" s="96"/>
    </row>
  </sheetData>
  <mergeCells count="2">
    <mergeCell ref="A1:E1"/>
    <mergeCell ref="A36:E37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OTR-I</dc:creator>
  <cp:keywords/>
  <dc:description/>
  <cp:lastModifiedBy>Pavel</cp:lastModifiedBy>
  <cp:lastPrinted>2014-04-14T19:35:08Z</cp:lastPrinted>
  <dcterms:created xsi:type="dcterms:W3CDTF">1999-04-17T10:19:28Z</dcterms:created>
  <dcterms:modified xsi:type="dcterms:W3CDTF">2014-05-09T21:09:57Z</dcterms:modified>
  <cp:category/>
  <cp:version/>
  <cp:contentType/>
  <cp:contentStatus/>
</cp:coreProperties>
</file>